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0" windowWidth="13305" windowHeight="9840" tabRatio="907" activeTab="0"/>
  </bookViews>
  <sheets>
    <sheet name="КБ" sheetId="1" r:id="rId1"/>
  </sheets>
  <definedNames>
    <definedName name="_xlnm._FilterDatabase" localSheetId="0" hidden="1">'КБ'!$A$5:$F$124</definedName>
    <definedName name="_xlnm.Print_Titles" localSheetId="0">'КБ'!$4:$4</definedName>
    <definedName name="_xlnm.Print_Area" localSheetId="0">'КБ'!$A$1:$G$127</definedName>
  </definedNames>
  <calcPr fullCalcOnLoad="1" fullPrecision="0"/>
</workbook>
</file>

<file path=xl/sharedStrings.xml><?xml version="1.0" encoding="utf-8"?>
<sst xmlns="http://schemas.openxmlformats.org/spreadsheetml/2006/main" count="246" uniqueCount="245">
  <si>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</si>
  <si>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</si>
  <si>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</si>
  <si>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</si>
  <si>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</si>
  <si>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</si>
  <si>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</si>
  <si>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</si>
  <si>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</si>
  <si>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</si>
  <si>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</si>
  <si>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</si>
  <si>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</si>
  <si>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</si>
  <si>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</si>
  <si>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</si>
  <si>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</si>
  <si>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</si>
  <si>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</si>
  <si>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</si>
  <si>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</si>
  <si>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</si>
  <si>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</si>
  <si>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</si>
  <si>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</si>
  <si>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</si>
  <si>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</si>
  <si>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</si>
  <si>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</si>
  <si>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</si>
  <si>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</si>
  <si>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</si>
  <si>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</si>
  <si>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</si>
  <si>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</si>
  <si>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</si>
  <si>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</si>
  <si>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</si>
  <si>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</si>
  <si>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</si>
  <si>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</si>
  <si>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</si>
  <si>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</si>
  <si>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</si>
  <si>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</si>
  <si>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</si>
  <si>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</si>
  <si>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</si>
  <si>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</si>
  <si>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</si>
  <si>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</si>
  <si>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</si>
  <si>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</si>
  <si>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</si>
  <si>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</si>
  <si>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</si>
  <si>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</si>
  <si>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</si>
  <si>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</si>
  <si>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</si>
  <si>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</si>
  <si>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</si>
  <si>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</si>
  <si>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</si>
  <si>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</si>
  <si>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</si>
  <si>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</si>
  <si>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</si>
  <si>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</si>
  <si>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</si>
  <si>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</si>
  <si>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</si>
  <si>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</si>
  <si>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</si>
  <si>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</si>
  <si>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</si>
  <si>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</si>
  <si>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</si>
  <si>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</si>
  <si>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</si>
  <si>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</si>
  <si>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</si>
  <si>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</si>
  <si>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</si>
  <si>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</si>
  <si>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</si>
  <si>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</si>
  <si>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</si>
  <si>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</si>
  <si>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</si>
  <si>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</si>
  <si>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</si>
  <si>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</si>
  <si>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</si>
  <si>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</si>
  <si>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</si>
  <si>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</si>
  <si>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</si>
  <si>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</si>
  <si>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</si>
  <si>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</si>
  <si>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</si>
  <si>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</si>
  <si>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</si>
  <si>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</si>
  <si>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</si>
  <si>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</si>
  <si>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</si>
  <si>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Субвенции бюджетам субъектов РФ и муниципальных образований</t>
  </si>
  <si>
    <t>Субсидии бюджетам субъектов РФ и муниципальных образований (межбюджетные субсидии)</t>
  </si>
  <si>
    <t>Дотации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</si>
  <si>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</si>
  <si>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</si>
  <si>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</si>
  <si>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</si>
  <si>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</si>
  <si>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</si>
  <si>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</si>
  <si>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</si>
  <si>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</si>
  <si>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</si>
  <si>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Прочие поступления от денежных взысканий(штрафов)и иных сумм в возмещении ущерба, зачисляемые в бюджеты муниципальных районов</t>
  </si>
  <si>
    <t>000 1 16 90 000 00 0000 140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</si>
  <si>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ст.20.25 Кодекса Российской Федерации об административных правонарушениях </t>
  </si>
  <si>
    <t>000 1 16 43000 01 0000 140</t>
  </si>
  <si>
    <t>000 1 16 30000 01 0000 140</t>
  </si>
  <si>
    <t>Денежные взыскания (штрафы) за нарушение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</si>
  <si>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</si>
  <si>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</si>
  <si>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</si>
  <si>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000 1 16 03010 00 0000 140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</si>
  <si>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</si>
  <si>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</si>
  <si>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</si>
  <si>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</si>
  <si>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</si>
  <si>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</si>
  <si>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</si>
  <si>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</si>
  <si>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</si>
  <si>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</si>
  <si>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</si>
  <si>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</si>
  <si>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</si>
  <si>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</si>
  <si>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</si>
  <si>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</si>
  <si>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</si>
  <si>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</si>
  <si>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</si>
  <si>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</si>
  <si>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</si>
  <si>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</si>
  <si>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</si>
  <si>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</si>
  <si>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</si>
  <si>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</si>
  <si>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</si>
  <si>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</si>
  <si>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</si>
  <si>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</si>
  <si>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</si>
  <si>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</si>
  <si>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</si>
  <si>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</si>
  <si>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</si>
  <si>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</si>
  <si>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</si>
  <si>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</si>
  <si>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</si>
  <si>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</si>
  <si>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Единый налог на вмененный доход для отдельных видов деятельности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</si>
  <si>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</si>
  <si>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</si>
  <si>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</si>
  <si>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</si>
  <si>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</si>
  <si>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</si>
  <si>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</si>
  <si>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</si>
  <si>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</si>
  <si>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</si>
  <si>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</si>
  <si>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</si>
  <si>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</si>
  <si>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</si>
  <si>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</si>
  <si>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</si>
  <si>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1400</t>
  </si>
  <si>
    <t>Назначено на год</t>
  </si>
  <si>
    <t>ИСПОЛНЕНИЕ КОНСОЛИДИРОВАННОГО БЮДЖЕТА БОГОРОДСКОГО РАЙОНА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</si>
  <si>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 ,129.1, 132 133, 134 ,135.1 Налогового кодекса РФ, а также штрафы, взыскание которых осуществляется на основании ранее действовавшей статьи 117 Налогового кодекса РФ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</si>
  <si>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</si>
  <si>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</si>
  <si>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</si>
  <si>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000 111 03050 05 0000 120</t>
  </si>
  <si>
    <t>Проценты,полученные от предоставления бюджетных кредитов внутри страны за счет средств бюджетов муниципальных районов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</si>
  <si>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</si>
  <si>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</si>
  <si>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</si>
  <si>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</si>
  <si>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</si>
  <si>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</si>
  <si>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,алкогольной , спиртосодержащей и табачной  продукции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</si>
  <si>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</si>
  <si>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</si>
  <si>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1001</t>
  </si>
  <si>
    <t>Пенсионное обеспечение</t>
  </si>
  <si>
    <t>Акцизы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</si>
  <si>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</si>
  <si>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</si>
  <si>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</si>
  <si>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</si>
  <si>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</si>
  <si>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</si>
  <si>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</si>
  <si>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</si>
  <si>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</si>
  <si>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Денежные взыскания (штрафы)за  правонарушения в области дорожного движения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</si>
  <si>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</si>
  <si>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 для нужд муниципальных районов</t>
  </si>
  <si>
    <t>Зам.главы администрации - начальник финансового управления</t>
  </si>
  <si>
    <t>Солуянова С.А.</t>
  </si>
  <si>
    <t>Месячный отчет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</si>
  <si>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органы)</t>
  </si>
  <si>
    <t>00 1 16 06000 01 6000 140</t>
  </si>
  <si>
    <t>000 1 08 06000 01 0000 110</t>
  </si>
  <si>
    <t>Государственная пошлина за совершение действий,связанных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</si>
  <si>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000 2 02 10000 00 0000 151</t>
  </si>
  <si>
    <t>000 2 02 20000 00 0000 151</t>
  </si>
  <si>
    <t>000 2 02 30000 00 0000 151</t>
  </si>
  <si>
    <t>000 202 40000 00 0000 151</t>
  </si>
  <si>
    <t>0703</t>
  </si>
  <si>
    <t>1002</t>
  </si>
  <si>
    <t>Дополнительное образование детей</t>
  </si>
  <si>
    <t>МЕЖБЮДЖЕТНЫЕ ТРАНСФЕРТЫ ОБЩЕГО ХАРАКТЕРА БЮДЖЕТАМ БЮДЖЕТНОЙ СИСТЕМЫ РОССИЙСКОЙ ФЕДЕРАЦИИ</t>
  </si>
  <si>
    <t>Социальное обслуживание населения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</si>
  <si>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</si>
  <si>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</si>
  <si>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более 200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</si>
  <si>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</si>
  <si>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000 111 05310 00 0000 120</t>
  </si>
  <si>
    <t>на 01.05.2019г.</t>
  </si>
  <si>
    <t>Назначено на полугодие</t>
  </si>
  <si>
    <t>% исполнения к полугод. назнач.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</si>
</sst>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0.0_ ;[Red]\-0.0\ "/>
    <numFmt numFmtId="175" formatCode="0_ ;[Red]\-0\ "/>
    <numFmt numFmtId="176" formatCode="_-* #,##0.0_р_._-;\-* #,##0.0_р_._-;_-* &quot;-&quot;??_р_._-;_-@_-"/>
    <numFmt numFmtId="177" formatCode="_-* #,##0_р_._-;\-* #,##0_р_._-;_-* &quot;-&quot;??_р_._-;_-@_-"/>
    <numFmt numFmtId="178" formatCode="#,##0.0_ ;[Red]\-#,##0.0\ "/>
    <numFmt numFmtId="179" formatCode="#,##0.0_р_.;[Red]\-#,##0.0_р_."/>
    <numFmt numFmtId="180" formatCode="#,##0.0_ ;\-#,##0.0\ "/>
    <numFmt numFmtId="181" formatCode="0.0_ ;\-0.0\ "/>
    <numFmt numFmtId="182" formatCode="_-* #,##0.0_р_._-;\-* #,##0.0_р_._-;_-* &quot;-&quot;?_р_._-;_-@_-"/>
    <numFmt numFmtId="183" formatCode="#,##0.00_ ;\-#,##0.00\ "/>
    <numFmt numFmtId="184" formatCode="0.000"/>
    <numFmt numFmtId="185" formatCode="#,##0_ ;\-#,##0\ "/>
    <numFmt numFmtId="186" formatCode="#,##0.000_ ;\-#,##0.000\ "/>
    <numFmt numFmtId="187" formatCode="_-* #,##0.000_р_._-;\-* #,##0.000_р_._-;_-* &quot;-&quot;??_р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_р_."/>
  </numFmts>
  <fonts count="51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1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4" tint="0.799979984760284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180" fontId="2" fillId="33" borderId="10" xfId="78" applyNumberFormat="1" applyFont="1" applyFill="1" applyBorder="1" applyAlignment="1" applyProtection="1">
      <alignment horizontal="center" vertical="center" wrapText="1"/>
      <protection locked="0"/>
    </xf>
    <xf numFmtId="180" fontId="4" fillId="33" borderId="10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left" vertical="center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180" fontId="2" fillId="33" borderId="10" xfId="78" applyNumberFormat="1" applyFont="1" applyFill="1" applyBorder="1" applyAlignment="1" applyProtection="1">
      <alignment horizontal="center" vertical="center" wrapText="1"/>
      <protection/>
    </xf>
    <xf numFmtId="180" fontId="2" fillId="33" borderId="21" xfId="78" applyNumberFormat="1" applyFont="1" applyFill="1" applyBorder="1" applyAlignment="1" applyProtection="1">
      <alignment horizontal="center" vertical="center" wrapText="1"/>
      <protection/>
    </xf>
    <xf numFmtId="180" fontId="2" fillId="0" borderId="21" xfId="78" applyNumberFormat="1" applyFont="1" applyFill="1" applyBorder="1" applyAlignment="1" applyProtection="1">
      <alignment horizontal="center" vertical="center" wrapText="1"/>
      <protection/>
    </xf>
    <xf numFmtId="180" fontId="2" fillId="0" borderId="10" xfId="78" applyNumberFormat="1" applyFont="1" applyFill="1" applyBorder="1" applyAlignment="1" applyProtection="1">
      <alignment horizontal="center" vertical="center" wrapText="1"/>
      <protection/>
    </xf>
    <xf numFmtId="180" fontId="2" fillId="0" borderId="10" xfId="78" applyNumberFormat="1" applyFont="1" applyBorder="1" applyAlignment="1" applyProtection="1">
      <alignment horizontal="center" vertical="center" wrapText="1"/>
      <protection/>
    </xf>
    <xf numFmtId="180" fontId="2" fillId="33" borderId="22" xfId="78" applyNumberFormat="1" applyFont="1" applyFill="1" applyBorder="1" applyAlignment="1" applyProtection="1">
      <alignment horizontal="center" vertical="center" wrapText="1"/>
      <protection/>
    </xf>
    <xf numFmtId="180" fontId="2" fillId="33" borderId="18" xfId="78" applyNumberFormat="1" applyFont="1" applyFill="1" applyBorder="1" applyAlignment="1" applyProtection="1">
      <alignment horizontal="center" vertical="center" wrapText="1"/>
      <protection/>
    </xf>
    <xf numFmtId="180" fontId="3" fillId="33" borderId="12" xfId="78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180" fontId="2" fillId="0" borderId="10" xfId="78" applyNumberFormat="1" applyFont="1" applyFill="1" applyBorder="1" applyAlignment="1" applyProtection="1">
      <alignment horizontal="center" vertical="center" wrapText="1"/>
      <protection locked="0"/>
    </xf>
    <xf numFmtId="180" fontId="4" fillId="0" borderId="10" xfId="78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180" fontId="2" fillId="34" borderId="10" xfId="78" applyNumberFormat="1" applyFont="1" applyFill="1" applyBorder="1" applyAlignment="1" applyProtection="1">
      <alignment horizontal="center" vertical="center" wrapText="1"/>
      <protection locked="0"/>
    </xf>
    <xf numFmtId="49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vertical="center" wrapText="1"/>
      <protection locked="0"/>
    </xf>
    <xf numFmtId="43" fontId="2" fillId="0" borderId="0" xfId="78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2" fillId="0" borderId="24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 applyProtection="1">
      <alignment/>
      <protection/>
    </xf>
    <xf numFmtId="174" fontId="4" fillId="33" borderId="12" xfId="0" applyNumberFormat="1" applyFont="1" applyFill="1" applyBorder="1" applyAlignment="1" applyProtection="1">
      <alignment horizontal="center" vertical="center" wrapText="1"/>
      <protection/>
    </xf>
    <xf numFmtId="180" fontId="2" fillId="33" borderId="26" xfId="78" applyNumberFormat="1" applyFont="1" applyFill="1" applyBorder="1" applyAlignment="1" applyProtection="1">
      <alignment horizontal="center" vertical="center" wrapText="1"/>
      <protection locked="0"/>
    </xf>
    <xf numFmtId="180" fontId="4" fillId="33" borderId="26" xfId="78" applyNumberFormat="1" applyFont="1" applyFill="1" applyBorder="1" applyAlignment="1" applyProtection="1">
      <alignment horizontal="center" vertical="center" wrapText="1"/>
      <protection locked="0"/>
    </xf>
    <xf numFmtId="180" fontId="2" fillId="33" borderId="27" xfId="78" applyNumberFormat="1" applyFont="1" applyFill="1" applyBorder="1" applyAlignment="1" applyProtection="1">
      <alignment horizontal="center" vertical="center" wrapText="1"/>
      <protection locked="0"/>
    </xf>
    <xf numFmtId="180" fontId="2" fillId="34" borderId="26" xfId="78" applyNumberFormat="1" applyFont="1" applyFill="1" applyBorder="1" applyAlignment="1" applyProtection="1">
      <alignment horizontal="center" vertical="center" wrapText="1"/>
      <protection locked="0"/>
    </xf>
    <xf numFmtId="180" fontId="2" fillId="0" borderId="26" xfId="78" applyNumberFormat="1" applyFont="1" applyFill="1" applyBorder="1" applyAlignment="1" applyProtection="1">
      <alignment horizontal="center" vertical="center" wrapText="1"/>
      <protection locked="0"/>
    </xf>
    <xf numFmtId="180" fontId="4" fillId="0" borderId="26" xfId="78" applyNumberFormat="1" applyFont="1" applyFill="1" applyBorder="1" applyAlignment="1" applyProtection="1">
      <alignment horizontal="center" vertical="center" wrapText="1"/>
      <protection locked="0"/>
    </xf>
    <xf numFmtId="180" fontId="4" fillId="33" borderId="28" xfId="78" applyNumberFormat="1" applyFont="1" applyFill="1" applyBorder="1" applyAlignment="1" applyProtection="1">
      <alignment horizontal="center" vertical="center" wrapText="1"/>
      <protection locked="0"/>
    </xf>
    <xf numFmtId="180" fontId="2" fillId="33" borderId="28" xfId="78" applyNumberFormat="1" applyFont="1" applyFill="1" applyBorder="1" applyAlignment="1" applyProtection="1">
      <alignment horizontal="center" vertical="center" wrapText="1"/>
      <protection/>
    </xf>
    <xf numFmtId="180" fontId="2" fillId="0" borderId="28" xfId="78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/>
      <protection/>
    </xf>
    <xf numFmtId="180" fontId="4" fillId="33" borderId="15" xfId="78" applyNumberFormat="1" applyFont="1" applyFill="1" applyBorder="1" applyAlignment="1" applyProtection="1">
      <alignment horizontal="center" vertical="center" wrapText="1"/>
      <protection/>
    </xf>
    <xf numFmtId="180" fontId="4" fillId="33" borderId="30" xfId="78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2" fillId="33" borderId="31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49" fontId="2" fillId="33" borderId="33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center" vertical="top" wrapText="1"/>
      <protection/>
    </xf>
    <xf numFmtId="0" fontId="2" fillId="33" borderId="30" xfId="0" applyFont="1" applyFill="1" applyBorder="1" applyAlignment="1" applyProtection="1">
      <alignment horizontal="center" vertical="top" wrapText="1"/>
      <protection/>
    </xf>
    <xf numFmtId="0" fontId="2" fillId="0" borderId="32" xfId="0" applyFont="1" applyBorder="1" applyAlignment="1" applyProtection="1">
      <alignment/>
      <protection/>
    </xf>
    <xf numFmtId="49" fontId="48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8" fillId="33" borderId="11" xfId="0" applyNumberFormat="1" applyFont="1" applyFill="1" applyBorder="1" applyAlignment="1" applyProtection="1">
      <alignment horizontal="right" vertical="center"/>
      <protection locked="0"/>
    </xf>
    <xf numFmtId="0" fontId="48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4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6" xfId="0" applyFont="1" applyFill="1" applyBorder="1" applyAlignment="1" applyProtection="1">
      <alignment vertical="center" wrapText="1"/>
      <protection locked="0"/>
    </xf>
    <xf numFmtId="180" fontId="4" fillId="33" borderId="15" xfId="78" applyNumberFormat="1" applyFont="1" applyFill="1" applyBorder="1" applyAlignment="1" applyProtection="1">
      <alignment horizontal="center" vertical="center" wrapText="1"/>
      <protection locked="0"/>
    </xf>
    <xf numFmtId="180" fontId="4" fillId="33" borderId="34" xfId="78" applyNumberFormat="1" applyFont="1" applyFill="1" applyBorder="1" applyAlignment="1" applyProtection="1">
      <alignment horizontal="center" vertical="center" wrapText="1"/>
      <protection locked="0"/>
    </xf>
    <xf numFmtId="180" fontId="4" fillId="6" borderId="10" xfId="78" applyNumberFormat="1" applyFont="1" applyFill="1" applyBorder="1" applyAlignment="1" applyProtection="1">
      <alignment horizontal="center" vertical="center" wrapText="1"/>
      <protection locked="0"/>
    </xf>
    <xf numFmtId="180" fontId="4" fillId="6" borderId="26" xfId="78" applyNumberFormat="1" applyFont="1" applyFill="1" applyBorder="1" applyAlignment="1" applyProtection="1">
      <alignment horizontal="center" vertical="center" wrapText="1"/>
      <protection locked="0"/>
    </xf>
    <xf numFmtId="49" fontId="4" fillId="6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3" xfId="0" applyNumberFormat="1" applyFont="1" applyFill="1" applyBorder="1" applyAlignment="1" applyProtection="1">
      <alignment horizontal="center" vertical="center" wrapText="1"/>
      <protection/>
    </xf>
    <xf numFmtId="0" fontId="4" fillId="6" borderId="10" xfId="0" applyFont="1" applyFill="1" applyBorder="1" applyAlignment="1" applyProtection="1">
      <alignment vertical="center" wrapText="1"/>
      <protection/>
    </xf>
    <xf numFmtId="180" fontId="4" fillId="6" borderId="10" xfId="78" applyNumberFormat="1" applyFont="1" applyFill="1" applyBorder="1" applyAlignment="1" applyProtection="1">
      <alignment horizontal="center" vertical="center" wrapText="1"/>
      <protection/>
    </xf>
    <xf numFmtId="180" fontId="4" fillId="6" borderId="28" xfId="78" applyNumberFormat="1" applyFont="1" applyFill="1" applyBorder="1" applyAlignment="1" applyProtection="1">
      <alignment horizontal="center" vertical="center" wrapText="1"/>
      <protection/>
    </xf>
    <xf numFmtId="180" fontId="4" fillId="6" borderId="21" xfId="78" applyNumberFormat="1" applyFont="1" applyFill="1" applyBorder="1" applyAlignment="1" applyProtection="1">
      <alignment horizontal="center" vertical="center" wrapText="1"/>
      <protection/>
    </xf>
    <xf numFmtId="180" fontId="4" fillId="6" borderId="35" xfId="78" applyNumberFormat="1" applyFont="1" applyFill="1" applyBorder="1" applyAlignment="1" applyProtection="1">
      <alignment horizontal="center" vertical="center" wrapText="1"/>
      <protection/>
    </xf>
    <xf numFmtId="49" fontId="49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vertical="center" wrapText="1"/>
      <protection locked="0"/>
    </xf>
    <xf numFmtId="180" fontId="4" fillId="6" borderId="11" xfId="78" applyNumberFormat="1" applyFont="1" applyFill="1" applyBorder="1" applyAlignment="1" applyProtection="1">
      <alignment horizontal="center" vertical="center" wrapText="1"/>
      <protection locked="0"/>
    </xf>
    <xf numFmtId="180" fontId="4" fillId="6" borderId="12" xfId="78" applyNumberFormat="1" applyFont="1" applyFill="1" applyBorder="1" applyAlignment="1" applyProtection="1">
      <alignment horizontal="center" vertical="center" wrapText="1"/>
      <protection locked="0"/>
    </xf>
    <xf numFmtId="180" fontId="4" fillId="6" borderId="34" xfId="78" applyNumberFormat="1" applyFont="1" applyFill="1" applyBorder="1" applyAlignment="1" applyProtection="1">
      <alignment horizontal="center" vertical="center" wrapText="1"/>
      <protection locked="0"/>
    </xf>
    <xf numFmtId="49" fontId="3" fillId="6" borderId="19" xfId="0" applyNumberFormat="1" applyFont="1" applyFill="1" applyBorder="1" applyAlignment="1" applyProtection="1">
      <alignment horizontal="center" vertical="center" wrapText="1"/>
      <protection locked="0"/>
    </xf>
    <xf numFmtId="180" fontId="4" fillId="6" borderId="30" xfId="78" applyNumberFormat="1" applyFont="1" applyFill="1" applyBorder="1" applyAlignment="1" applyProtection="1">
      <alignment horizontal="center" vertical="center" wrapText="1"/>
      <protection locked="0"/>
    </xf>
    <xf numFmtId="49" fontId="4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 applyProtection="1">
      <alignment vertical="center" wrapText="1"/>
      <protection locked="0"/>
    </xf>
    <xf numFmtId="180" fontId="4" fillId="0" borderId="34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vertical="center" wrapText="1"/>
      <protection locked="0"/>
    </xf>
    <xf numFmtId="180" fontId="2" fillId="0" borderId="37" xfId="78" applyNumberFormat="1" applyFont="1" applyFill="1" applyBorder="1" applyAlignment="1" applyProtection="1">
      <alignment horizontal="center" vertical="center" wrapText="1"/>
      <protection locked="0"/>
    </xf>
    <xf numFmtId="180" fontId="2" fillId="0" borderId="38" xfId="78" applyNumberFormat="1" applyFont="1" applyFill="1" applyBorder="1" applyAlignment="1" applyProtection="1">
      <alignment horizontal="center" vertical="center" wrapText="1"/>
      <protection locked="0"/>
    </xf>
    <xf numFmtId="0" fontId="4" fillId="6" borderId="15" xfId="0" applyFont="1" applyFill="1" applyBorder="1" applyAlignment="1" applyProtection="1">
      <alignment vertical="center" wrapText="1"/>
      <protection locked="0"/>
    </xf>
    <xf numFmtId="180" fontId="4" fillId="6" borderId="15" xfId="78" applyNumberFormat="1" applyFont="1" applyFill="1" applyBorder="1" applyAlignment="1" applyProtection="1">
      <alignment horizontal="center" vertical="center" wrapText="1"/>
      <protection locked="0"/>
    </xf>
    <xf numFmtId="49" fontId="4" fillId="35" borderId="19" xfId="0" applyNumberFormat="1" applyFont="1" applyFill="1" applyBorder="1" applyAlignment="1" applyProtection="1">
      <alignment horizontal="center" vertical="center" wrapText="1"/>
      <protection/>
    </xf>
    <xf numFmtId="49" fontId="4" fillId="16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16" borderId="32" xfId="0" applyFont="1" applyFill="1" applyBorder="1" applyAlignment="1" applyProtection="1">
      <alignment horizontal="left" vertical="center" wrapText="1"/>
      <protection locked="0"/>
    </xf>
    <xf numFmtId="180" fontId="4" fillId="16" borderId="32" xfId="78" applyNumberFormat="1" applyFont="1" applyFill="1" applyBorder="1" applyAlignment="1" applyProtection="1">
      <alignment horizontal="center" vertical="center" wrapText="1"/>
      <protection locked="0"/>
    </xf>
    <xf numFmtId="180" fontId="4" fillId="16" borderId="30" xfId="78" applyNumberFormat="1" applyFont="1" applyFill="1" applyBorder="1" applyAlignment="1" applyProtection="1">
      <alignment horizontal="center" vertical="center" wrapText="1"/>
      <protection locked="0"/>
    </xf>
    <xf numFmtId="180" fontId="4" fillId="16" borderId="34" xfId="78" applyNumberFormat="1" applyFont="1" applyFill="1" applyBorder="1" applyAlignment="1" applyProtection="1">
      <alignment horizontal="center" vertical="center" wrapText="1"/>
      <protection locked="0"/>
    </xf>
    <xf numFmtId="49" fontId="4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vertical="center" wrapText="1"/>
      <protection locked="0"/>
    </xf>
    <xf numFmtId="180" fontId="4" fillId="36" borderId="10" xfId="78" applyNumberFormat="1" applyFont="1" applyFill="1" applyBorder="1" applyAlignment="1" applyProtection="1">
      <alignment horizontal="center" vertical="center" wrapText="1"/>
      <protection locked="0"/>
    </xf>
    <xf numFmtId="180" fontId="4" fillId="36" borderId="28" xfId="78" applyNumberFormat="1" applyFont="1" applyFill="1" applyBorder="1" applyAlignment="1" applyProtection="1">
      <alignment horizontal="center" vertical="center" wrapText="1"/>
      <protection locked="0"/>
    </xf>
    <xf numFmtId="180" fontId="4" fillId="36" borderId="34" xfId="78" applyNumberFormat="1" applyFont="1" applyFill="1" applyBorder="1" applyAlignment="1" applyProtection="1">
      <alignment horizontal="center" vertical="center" wrapText="1"/>
      <protection locked="0"/>
    </xf>
    <xf numFmtId="49" fontId="4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8" xfId="0" applyFont="1" applyFill="1" applyBorder="1" applyAlignment="1" applyProtection="1">
      <alignment vertical="center" wrapText="1"/>
      <protection locked="0"/>
    </xf>
    <xf numFmtId="180" fontId="4" fillId="36" borderId="18" xfId="78" applyNumberFormat="1" applyFont="1" applyFill="1" applyBorder="1" applyAlignment="1" applyProtection="1">
      <alignment horizontal="center" vertical="center" wrapText="1"/>
      <protection locked="0"/>
    </xf>
    <xf numFmtId="49" fontId="4" fillId="35" borderId="39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1" xfId="0" applyNumberFormat="1" applyFont="1" applyFill="1" applyBorder="1" applyAlignment="1" applyProtection="1">
      <alignment horizontal="center" vertical="center"/>
      <protection locked="0"/>
    </xf>
    <xf numFmtId="180" fontId="4" fillId="35" borderId="11" xfId="78" applyNumberFormat="1" applyFont="1" applyFill="1" applyBorder="1" applyAlignment="1" applyProtection="1">
      <alignment horizontal="center" vertical="center" wrapText="1"/>
      <protection locked="0"/>
    </xf>
    <xf numFmtId="180" fontId="4" fillId="35" borderId="12" xfId="78" applyNumberFormat="1" applyFont="1" applyFill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Fill="1" applyBorder="1" applyAlignment="1" applyProtection="1">
      <alignment horizontal="center" vertical="center" wrapText="1"/>
      <protection/>
    </xf>
    <xf numFmtId="180" fontId="4" fillId="33" borderId="30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9" xfId="0" applyNumberFormat="1" applyFont="1" applyFill="1" applyBorder="1" applyAlignment="1" applyProtection="1">
      <alignment horizontal="center" vertical="center" wrapText="1"/>
      <protection/>
    </xf>
    <xf numFmtId="49" fontId="4" fillId="35" borderId="40" xfId="0" applyNumberFormat="1" applyFont="1" applyFill="1" applyBorder="1" applyAlignment="1" applyProtection="1">
      <alignment horizontal="center" vertical="center" wrapText="1"/>
      <protection/>
    </xf>
    <xf numFmtId="180" fontId="4" fillId="35" borderId="41" xfId="78" applyNumberFormat="1" applyFont="1" applyFill="1" applyBorder="1" applyAlignment="1" applyProtection="1">
      <alignment horizontal="center" vertical="center" wrapText="1"/>
      <protection/>
    </xf>
    <xf numFmtId="180" fontId="4" fillId="35" borderId="40" xfId="78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180" fontId="2" fillId="33" borderId="15" xfId="78" applyNumberFormat="1" applyFont="1" applyFill="1" applyBorder="1" applyAlignment="1" applyProtection="1">
      <alignment horizontal="center" vertical="center" wrapText="1"/>
      <protection/>
    </xf>
    <xf numFmtId="180" fontId="2" fillId="33" borderId="30" xfId="78" applyNumberFormat="1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vertical="center" wrapText="1"/>
      <protection/>
    </xf>
    <xf numFmtId="180" fontId="2" fillId="2" borderId="20" xfId="78" applyNumberFormat="1" applyFont="1" applyFill="1" applyBorder="1" applyAlignment="1" applyProtection="1">
      <alignment horizontal="center" vertical="center" wrapText="1"/>
      <protection/>
    </xf>
    <xf numFmtId="180" fontId="2" fillId="2" borderId="12" xfId="78" applyNumberFormat="1" applyFont="1" applyFill="1" applyBorder="1" applyAlignment="1" applyProtection="1">
      <alignment horizontal="center" vertical="center" wrapText="1"/>
      <protection/>
    </xf>
    <xf numFmtId="180" fontId="2" fillId="2" borderId="42" xfId="78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2" fillId="37" borderId="0" xfId="0" applyFont="1" applyFill="1" applyAlignment="1" applyProtection="1">
      <alignment/>
      <protection/>
    </xf>
    <xf numFmtId="0" fontId="2" fillId="6" borderId="0" xfId="0" applyFont="1" applyFill="1" applyAlignment="1" applyProtection="1">
      <alignment/>
      <protection/>
    </xf>
    <xf numFmtId="180" fontId="4" fillId="35" borderId="30" xfId="78" applyNumberFormat="1" applyFont="1" applyFill="1" applyBorder="1" applyAlignment="1" applyProtection="1">
      <alignment horizontal="center" vertical="center" wrapText="1"/>
      <protection locked="0"/>
    </xf>
    <xf numFmtId="180" fontId="4" fillId="6" borderId="42" xfId="78" applyNumberFormat="1" applyFont="1" applyFill="1" applyBorder="1" applyAlignment="1" applyProtection="1">
      <alignment horizontal="center" vertical="center" wrapText="1"/>
      <protection locked="0"/>
    </xf>
    <xf numFmtId="49" fontId="4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180" fontId="4" fillId="0" borderId="18" xfId="78" applyNumberFormat="1" applyFont="1" applyFill="1" applyBorder="1" applyAlignment="1" applyProtection="1">
      <alignment horizontal="center" vertical="center" wrapText="1"/>
      <protection locked="0"/>
    </xf>
    <xf numFmtId="180" fontId="4" fillId="6" borderId="29" xfId="78" applyNumberFormat="1" applyFont="1" applyFill="1" applyBorder="1" applyAlignment="1" applyProtection="1">
      <alignment horizontal="center" vertical="center" wrapText="1"/>
      <protection locked="0"/>
    </xf>
    <xf numFmtId="180" fontId="4" fillId="35" borderId="40" xfId="78" applyNumberFormat="1" applyFont="1" applyFill="1" applyBorder="1" applyAlignment="1" applyProtection="1">
      <alignment horizontal="center" vertical="center" wrapText="1"/>
      <protection locked="0"/>
    </xf>
    <xf numFmtId="180" fontId="4" fillId="36" borderId="38" xfId="78" applyNumberFormat="1" applyFont="1" applyFill="1" applyBorder="1" applyAlignment="1" applyProtection="1">
      <alignment horizontal="center" vertical="center" wrapText="1"/>
      <protection locked="0"/>
    </xf>
    <xf numFmtId="180" fontId="2" fillId="33" borderId="15" xfId="78" applyNumberFormat="1" applyFont="1" applyFill="1" applyBorder="1" applyAlignment="1" applyProtection="1">
      <alignment horizontal="center" vertical="center" wrapText="1"/>
      <protection locked="0"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30"/>
  <sheetViews>
    <sheetView showZeros="0" tabSelected="1" view="pageBreakPreview" zoomScale="70" zoomScaleNormal="90" zoomScaleSheetLayoutView="70" zoomScalePageLayoutView="0" workbookViewId="0" topLeftCell="A1">
      <pane ySplit="5" topLeftCell="A13" activePane="bottomLeft" state="frozen"/>
      <selection pane="topLeft" activeCell="G117" sqref="G117"/>
      <selection pane="bottomLeft" activeCell="I29" sqref="I29"/>
    </sheetView>
  </sheetViews>
  <sheetFormatPr defaultColWidth="9.00390625" defaultRowHeight="12.75"/>
  <cols>
    <col min="1" max="1" width="27.625" style="3" customWidth="1"/>
    <col min="2" max="2" width="55.375" style="3" customWidth="1"/>
    <col min="3" max="3" width="15.375" style="3" customWidth="1"/>
    <col min="4" max="4" width="15.625" style="3" customWidth="1"/>
    <col min="5" max="5" width="14.75390625" style="3" customWidth="1"/>
    <col min="6" max="6" width="13.875" style="3" customWidth="1"/>
    <col min="7" max="7" width="17.875" style="3" customWidth="1"/>
    <col min="8" max="16384" width="9.125" style="3" customWidth="1"/>
  </cols>
  <sheetData>
    <row r="1" spans="1:7" ht="20.25" customHeight="1">
      <c r="A1" s="153" t="s">
        <v>190</v>
      </c>
      <c r="B1" s="153"/>
      <c r="C1" s="153"/>
      <c r="D1" s="153"/>
      <c r="E1" s="153"/>
      <c r="F1" s="153"/>
      <c r="G1" s="53"/>
    </row>
    <row r="2" spans="1:7" ht="18.75">
      <c r="A2" s="152" t="s">
        <v>242</v>
      </c>
      <c r="B2" s="152"/>
      <c r="C2" s="152"/>
      <c r="D2" s="152"/>
      <c r="E2" s="152"/>
      <c r="F2" s="152"/>
      <c r="G2" s="53"/>
    </row>
    <row r="3" spans="1:6" ht="16.5" thickBot="1">
      <c r="A3" s="4"/>
      <c r="B3" s="5"/>
      <c r="C3" s="6"/>
      <c r="D3" s="6"/>
      <c r="E3" s="7"/>
      <c r="F3" s="7"/>
    </row>
    <row r="4" spans="1:7" ht="69" customHeight="1" thickBot="1">
      <c r="A4" s="21" t="s">
        <v>185</v>
      </c>
      <c r="B4" s="67" t="s">
        <v>184</v>
      </c>
      <c r="C4" s="8" t="s">
        <v>189</v>
      </c>
      <c r="D4" s="9" t="s">
        <v>243</v>
      </c>
      <c r="E4" s="9" t="s">
        <v>183</v>
      </c>
      <c r="F4" s="54" t="s">
        <v>182</v>
      </c>
      <c r="G4" s="54" t="s">
        <v>244</v>
      </c>
    </row>
    <row r="5" spans="1:7" ht="16.5" thickBot="1">
      <c r="A5" s="68">
        <v>1</v>
      </c>
      <c r="B5" s="69">
        <v>2</v>
      </c>
      <c r="C5" s="70" t="s">
        <v>0</v>
      </c>
      <c r="D5" s="70"/>
      <c r="E5" s="71">
        <v>5</v>
      </c>
      <c r="F5" s="72">
        <v>6</v>
      </c>
      <c r="G5" s="73"/>
    </row>
    <row r="6" spans="1:7" ht="16.5" thickBot="1">
      <c r="A6" s="74"/>
      <c r="B6" s="75" t="s">
        <v>181</v>
      </c>
      <c r="C6" s="76"/>
      <c r="D6" s="76"/>
      <c r="E6" s="77"/>
      <c r="F6" s="78"/>
      <c r="G6" s="64"/>
    </row>
    <row r="7" spans="1:7" ht="16.5" thickBot="1">
      <c r="A7" s="107" t="s">
        <v>180</v>
      </c>
      <c r="B7" s="108" t="s">
        <v>179</v>
      </c>
      <c r="C7" s="109">
        <v>719675.8</v>
      </c>
      <c r="D7" s="109">
        <v>303278.2</v>
      </c>
      <c r="E7" s="109">
        <v>205266.5</v>
      </c>
      <c r="F7" s="110">
        <f aca="true" t="shared" si="0" ref="F7:F41">IF(C7&gt;0,E7/C7*100,0)</f>
        <v>28.5</v>
      </c>
      <c r="G7" s="111">
        <f>IF(D7&gt;0,E7/D7*100,0)</f>
        <v>67.7</v>
      </c>
    </row>
    <row r="8" spans="1:7" ht="16.5" thickBot="1">
      <c r="A8" s="91"/>
      <c r="B8" s="92" t="s">
        <v>178</v>
      </c>
      <c r="C8" s="93">
        <v>649181.3</v>
      </c>
      <c r="D8" s="93">
        <v>266957.4</v>
      </c>
      <c r="E8" s="93">
        <v>177428.4</v>
      </c>
      <c r="F8" s="94">
        <f t="shared" si="0"/>
        <v>27.3</v>
      </c>
      <c r="G8" s="95">
        <f aca="true" t="shared" si="1" ref="G8:G72">IF(D8&gt;0,E8/D8*100,0)</f>
        <v>66.5</v>
      </c>
    </row>
    <row r="9" spans="1:7" ht="31.5">
      <c r="A9" s="40" t="s">
        <v>177</v>
      </c>
      <c r="B9" s="79" t="s">
        <v>176</v>
      </c>
      <c r="C9" s="80">
        <v>440241.2</v>
      </c>
      <c r="D9" s="80">
        <v>199429.6</v>
      </c>
      <c r="E9" s="80">
        <v>127057.8</v>
      </c>
      <c r="F9" s="81">
        <f t="shared" si="0"/>
        <v>28.9</v>
      </c>
      <c r="G9" s="81">
        <f t="shared" si="1"/>
        <v>63.7</v>
      </c>
    </row>
    <row r="10" spans="1:7" s="12" customFormat="1" ht="31.5">
      <c r="A10" s="41" t="s">
        <v>175</v>
      </c>
      <c r="B10" s="43" t="s">
        <v>174</v>
      </c>
      <c r="C10" s="38">
        <v>440241.2</v>
      </c>
      <c r="D10" s="38">
        <v>199429.6</v>
      </c>
      <c r="E10" s="149">
        <v>127057.8</v>
      </c>
      <c r="F10" s="55">
        <f t="shared" si="0"/>
        <v>28.9</v>
      </c>
      <c r="G10" s="81">
        <f t="shared" si="1"/>
        <v>63.7</v>
      </c>
    </row>
    <row r="11" spans="1:7" s="12" customFormat="1" ht="31.5">
      <c r="A11" s="42" t="s">
        <v>209</v>
      </c>
      <c r="B11" s="44" t="s">
        <v>208</v>
      </c>
      <c r="C11" s="39">
        <v>25364.5</v>
      </c>
      <c r="D11" s="39">
        <v>12504.5</v>
      </c>
      <c r="E11" s="39">
        <v>8901.1</v>
      </c>
      <c r="F11" s="56">
        <f t="shared" si="0"/>
        <v>35.1</v>
      </c>
      <c r="G11" s="81">
        <f t="shared" si="1"/>
        <v>71.2</v>
      </c>
    </row>
    <row r="12" spans="1:7" s="12" customFormat="1" ht="31.5">
      <c r="A12" s="42" t="s">
        <v>173</v>
      </c>
      <c r="B12" s="44" t="s">
        <v>172</v>
      </c>
      <c r="C12" s="39">
        <v>21845.4</v>
      </c>
      <c r="D12" s="39">
        <v>11655.8</v>
      </c>
      <c r="E12" s="39">
        <v>11629.3</v>
      </c>
      <c r="F12" s="56">
        <f t="shared" si="0"/>
        <v>53.2</v>
      </c>
      <c r="G12" s="81">
        <f t="shared" si="1"/>
        <v>99.8</v>
      </c>
    </row>
    <row r="13" spans="1:7" s="12" customFormat="1" ht="31.5">
      <c r="A13" s="41" t="s">
        <v>197</v>
      </c>
      <c r="B13" s="43" t="s">
        <v>171</v>
      </c>
      <c r="C13" s="38">
        <v>18246.3</v>
      </c>
      <c r="D13" s="38">
        <v>9100</v>
      </c>
      <c r="E13" s="38">
        <v>9389.5</v>
      </c>
      <c r="F13" s="56">
        <f t="shared" si="0"/>
        <v>51.5</v>
      </c>
      <c r="G13" s="81">
        <f t="shared" si="1"/>
        <v>103.2</v>
      </c>
    </row>
    <row r="14" spans="1:7" s="12" customFormat="1" ht="31.5">
      <c r="A14" s="41" t="s">
        <v>198</v>
      </c>
      <c r="B14" s="43" t="s">
        <v>170</v>
      </c>
      <c r="C14" s="38">
        <v>1634</v>
      </c>
      <c r="D14" s="38">
        <v>1591.8</v>
      </c>
      <c r="E14" s="38">
        <v>1628.6</v>
      </c>
      <c r="F14" s="56">
        <f t="shared" si="0"/>
        <v>99.7</v>
      </c>
      <c r="G14" s="81">
        <f t="shared" si="1"/>
        <v>102.3</v>
      </c>
    </row>
    <row r="15" spans="1:7" s="12" customFormat="1" ht="31.5">
      <c r="A15" s="41" t="s">
        <v>199</v>
      </c>
      <c r="B15" s="43" t="s">
        <v>200</v>
      </c>
      <c r="C15" s="38">
        <v>1965.1</v>
      </c>
      <c r="D15" s="38">
        <v>964</v>
      </c>
      <c r="E15" s="38">
        <v>611.2</v>
      </c>
      <c r="F15" s="56">
        <f t="shared" si="0"/>
        <v>31.1</v>
      </c>
      <c r="G15" s="81">
        <f t="shared" si="1"/>
        <v>63.4</v>
      </c>
    </row>
    <row r="16" spans="1:7" s="12" customFormat="1" ht="31.5">
      <c r="A16" s="42" t="s">
        <v>169</v>
      </c>
      <c r="B16" s="44" t="s">
        <v>168</v>
      </c>
      <c r="C16" s="39">
        <v>132595.5</v>
      </c>
      <c r="D16" s="39">
        <v>30923.6</v>
      </c>
      <c r="E16" s="39">
        <v>25002.7</v>
      </c>
      <c r="F16" s="56">
        <f t="shared" si="0"/>
        <v>18.9</v>
      </c>
      <c r="G16" s="81">
        <f t="shared" si="1"/>
        <v>80.9</v>
      </c>
    </row>
    <row r="17" spans="1:7" s="12" customFormat="1" ht="31.5">
      <c r="A17" s="41" t="s">
        <v>167</v>
      </c>
      <c r="B17" s="43" t="s">
        <v>166</v>
      </c>
      <c r="C17" s="38">
        <v>34913.6</v>
      </c>
      <c r="D17" s="38">
        <v>4641.2</v>
      </c>
      <c r="E17" s="38">
        <v>3250.4</v>
      </c>
      <c r="F17" s="56">
        <f t="shared" si="0"/>
        <v>9.3</v>
      </c>
      <c r="G17" s="81">
        <f t="shared" si="1"/>
        <v>70</v>
      </c>
    </row>
    <row r="18" spans="1:7" s="12" customFormat="1" ht="31.5">
      <c r="A18" s="41" t="s">
        <v>165</v>
      </c>
      <c r="B18" s="43" t="s">
        <v>164</v>
      </c>
      <c r="C18" s="38">
        <v>97681.9</v>
      </c>
      <c r="D18" s="38">
        <v>26282.4</v>
      </c>
      <c r="E18" s="38">
        <v>21752.3</v>
      </c>
      <c r="F18" s="56">
        <f t="shared" si="0"/>
        <v>22.3</v>
      </c>
      <c r="G18" s="81">
        <f t="shared" si="1"/>
        <v>82.8</v>
      </c>
    </row>
    <row r="19" spans="1:7" s="12" customFormat="1" ht="31.5">
      <c r="A19" s="42" t="s">
        <v>163</v>
      </c>
      <c r="B19" s="44" t="s">
        <v>162</v>
      </c>
      <c r="C19" s="39">
        <v>29134.7</v>
      </c>
      <c r="D19" s="39">
        <v>12443.9</v>
      </c>
      <c r="E19" s="39">
        <v>4837.5</v>
      </c>
      <c r="F19" s="56">
        <f t="shared" si="0"/>
        <v>16.6</v>
      </c>
      <c r="G19" s="81">
        <f t="shared" si="1"/>
        <v>38.9</v>
      </c>
    </row>
    <row r="20" spans="1:7" s="12" customFormat="1" ht="47.25">
      <c r="A20" s="41" t="s">
        <v>161</v>
      </c>
      <c r="B20" s="43" t="s">
        <v>160</v>
      </c>
      <c r="C20" s="38">
        <v>9025.6</v>
      </c>
      <c r="D20" s="38">
        <v>4666.3</v>
      </c>
      <c r="E20" s="38">
        <v>3438.6</v>
      </c>
      <c r="F20" s="56">
        <f t="shared" si="0"/>
        <v>38.1</v>
      </c>
      <c r="G20" s="81">
        <f t="shared" si="1"/>
        <v>73.7</v>
      </c>
    </row>
    <row r="21" spans="1:7" s="12" customFormat="1" ht="94.5">
      <c r="A21" s="41" t="s">
        <v>226</v>
      </c>
      <c r="B21" s="25" t="s">
        <v>227</v>
      </c>
      <c r="C21" s="38">
        <v>552.8</v>
      </c>
      <c r="D21" s="38">
        <v>285.7</v>
      </c>
      <c r="E21" s="38">
        <v>159.5</v>
      </c>
      <c r="F21" s="56">
        <f t="shared" si="0"/>
        <v>28.9</v>
      </c>
      <c r="G21" s="81">
        <f t="shared" si="1"/>
        <v>55.8</v>
      </c>
    </row>
    <row r="22" spans="1:7" s="12" customFormat="1" ht="47.25">
      <c r="A22" s="41" t="s">
        <v>159</v>
      </c>
      <c r="B22" s="43" t="s">
        <v>158</v>
      </c>
      <c r="C22" s="38">
        <v>19556.3</v>
      </c>
      <c r="D22" s="38">
        <v>7491.9</v>
      </c>
      <c r="E22" s="38">
        <v>1239.4</v>
      </c>
      <c r="F22" s="56">
        <f t="shared" si="0"/>
        <v>6.3</v>
      </c>
      <c r="G22" s="81">
        <f t="shared" si="1"/>
        <v>16.5</v>
      </c>
    </row>
    <row r="23" spans="1:7" s="12" customFormat="1" ht="32.25" thickBot="1">
      <c r="A23" s="143" t="s">
        <v>157</v>
      </c>
      <c r="B23" s="144" t="s">
        <v>156</v>
      </c>
      <c r="C23" s="145"/>
      <c r="D23" s="145"/>
      <c r="E23" s="145"/>
      <c r="F23" s="61">
        <f t="shared" si="0"/>
        <v>0</v>
      </c>
      <c r="G23" s="125">
        <f t="shared" si="1"/>
        <v>0</v>
      </c>
    </row>
    <row r="24" spans="1:7" ht="16.5" thickBot="1">
      <c r="A24" s="96"/>
      <c r="B24" s="92" t="s">
        <v>155</v>
      </c>
      <c r="C24" s="93">
        <v>70494.5</v>
      </c>
      <c r="D24" s="93">
        <v>36320.8</v>
      </c>
      <c r="E24" s="93">
        <v>27838.1</v>
      </c>
      <c r="F24" s="94">
        <f t="shared" si="0"/>
        <v>39.5</v>
      </c>
      <c r="G24" s="146">
        <f t="shared" si="1"/>
        <v>76.6</v>
      </c>
    </row>
    <row r="25" spans="1:7" ht="63.75" thickBot="1">
      <c r="A25" s="40" t="s">
        <v>154</v>
      </c>
      <c r="B25" s="79" t="s">
        <v>193</v>
      </c>
      <c r="C25" s="80">
        <v>36966.1</v>
      </c>
      <c r="D25" s="80">
        <v>18424.7</v>
      </c>
      <c r="E25" s="80">
        <v>11920.7</v>
      </c>
      <c r="F25" s="81">
        <f t="shared" si="0"/>
        <v>32.2</v>
      </c>
      <c r="G25" s="81">
        <f t="shared" si="1"/>
        <v>64.7</v>
      </c>
    </row>
    <row r="26" spans="1:7" ht="60" customHeight="1">
      <c r="A26" s="46" t="s">
        <v>153</v>
      </c>
      <c r="B26" s="47" t="s">
        <v>152</v>
      </c>
      <c r="C26" s="1">
        <v>140</v>
      </c>
      <c r="D26" s="1"/>
      <c r="E26" s="1"/>
      <c r="F26" s="57">
        <f t="shared" si="0"/>
        <v>0</v>
      </c>
      <c r="G26" s="81">
        <f t="shared" si="1"/>
        <v>0</v>
      </c>
    </row>
    <row r="27" spans="1:7" ht="59.25" customHeight="1">
      <c r="A27" s="46" t="s">
        <v>195</v>
      </c>
      <c r="B27" s="47" t="s">
        <v>196</v>
      </c>
      <c r="C27" s="1"/>
      <c r="D27" s="1"/>
      <c r="E27" s="45"/>
      <c r="F27" s="58">
        <f t="shared" si="0"/>
        <v>0</v>
      </c>
      <c r="G27" s="81">
        <f t="shared" si="1"/>
        <v>0</v>
      </c>
    </row>
    <row r="28" spans="1:7" s="12" customFormat="1" ht="78.75">
      <c r="A28" s="41" t="s">
        <v>194</v>
      </c>
      <c r="B28" s="43" t="s">
        <v>151</v>
      </c>
      <c r="C28" s="38">
        <v>16000</v>
      </c>
      <c r="D28" s="38">
        <v>7947.5</v>
      </c>
      <c r="E28" s="38">
        <v>5617.6</v>
      </c>
      <c r="F28" s="60">
        <f t="shared" si="0"/>
        <v>35.1</v>
      </c>
      <c r="G28" s="81">
        <f t="shared" si="1"/>
        <v>70.7</v>
      </c>
    </row>
    <row r="29" spans="1:7" s="12" customFormat="1" ht="110.25">
      <c r="A29" s="41" t="s">
        <v>150</v>
      </c>
      <c r="B29" s="43" t="s">
        <v>149</v>
      </c>
      <c r="C29" s="38">
        <v>2000</v>
      </c>
      <c r="D29" s="38">
        <v>999</v>
      </c>
      <c r="E29" s="38">
        <v>856.9</v>
      </c>
      <c r="F29" s="60">
        <f t="shared" si="0"/>
        <v>42.8</v>
      </c>
      <c r="G29" s="81">
        <f t="shared" si="1"/>
        <v>85.8</v>
      </c>
    </row>
    <row r="30" spans="1:7" s="12" customFormat="1" ht="94.5">
      <c r="A30" s="41" t="s">
        <v>148</v>
      </c>
      <c r="B30" s="43" t="s">
        <v>147</v>
      </c>
      <c r="C30" s="38">
        <v>15309.7</v>
      </c>
      <c r="D30" s="38">
        <v>7654.8</v>
      </c>
      <c r="E30" s="38">
        <v>3579.8</v>
      </c>
      <c r="F30" s="60">
        <f t="shared" si="0"/>
        <v>23.4</v>
      </c>
      <c r="G30" s="81">
        <f t="shared" si="1"/>
        <v>46.8</v>
      </c>
    </row>
    <row r="31" spans="1:7" s="12" customFormat="1" ht="47.25">
      <c r="A31" s="150" t="s">
        <v>241</v>
      </c>
      <c r="B31" s="151" t="s">
        <v>240</v>
      </c>
      <c r="C31" s="1"/>
      <c r="D31" s="1"/>
      <c r="E31" s="1">
        <v>1.4</v>
      </c>
      <c r="F31" s="55"/>
      <c r="G31" s="56"/>
    </row>
    <row r="32" spans="1:7" s="12" customFormat="1" ht="31.5">
      <c r="A32" s="41" t="s">
        <v>146</v>
      </c>
      <c r="B32" s="43" t="s">
        <v>145</v>
      </c>
      <c r="C32" s="38">
        <v>107.4</v>
      </c>
      <c r="D32" s="38">
        <v>107.4</v>
      </c>
      <c r="E32" s="38"/>
      <c r="F32" s="60">
        <f t="shared" si="0"/>
        <v>0</v>
      </c>
      <c r="G32" s="81">
        <f t="shared" si="1"/>
        <v>0</v>
      </c>
    </row>
    <row r="33" spans="1:7" s="12" customFormat="1" ht="94.5">
      <c r="A33" s="41" t="s">
        <v>144</v>
      </c>
      <c r="B33" s="43" t="s">
        <v>143</v>
      </c>
      <c r="C33" s="38">
        <v>3409</v>
      </c>
      <c r="D33" s="38">
        <v>1716</v>
      </c>
      <c r="E33" s="38">
        <v>1865</v>
      </c>
      <c r="F33" s="60">
        <f t="shared" si="0"/>
        <v>54.7</v>
      </c>
      <c r="G33" s="81">
        <f t="shared" si="1"/>
        <v>108.7</v>
      </c>
    </row>
    <row r="34" spans="1:7" s="12" customFormat="1" ht="31.5">
      <c r="A34" s="42" t="s">
        <v>142</v>
      </c>
      <c r="B34" s="44" t="s">
        <v>141</v>
      </c>
      <c r="C34" s="39">
        <v>2223.3</v>
      </c>
      <c r="D34" s="39">
        <v>1305.7</v>
      </c>
      <c r="E34" s="39">
        <v>2929.8</v>
      </c>
      <c r="F34" s="60">
        <f t="shared" si="0"/>
        <v>131.8</v>
      </c>
      <c r="G34" s="81">
        <f t="shared" si="1"/>
        <v>224.4</v>
      </c>
    </row>
    <row r="35" spans="1:7" s="12" customFormat="1" ht="31.5">
      <c r="A35" s="42" t="s">
        <v>140</v>
      </c>
      <c r="B35" s="44" t="s">
        <v>139</v>
      </c>
      <c r="C35" s="39">
        <v>4511</v>
      </c>
      <c r="D35" s="39">
        <v>4059.1</v>
      </c>
      <c r="E35" s="39">
        <v>3941.7</v>
      </c>
      <c r="F35" s="60">
        <f t="shared" si="0"/>
        <v>87.4</v>
      </c>
      <c r="G35" s="81">
        <f t="shared" si="1"/>
        <v>97.1</v>
      </c>
    </row>
    <row r="36" spans="1:7" s="12" customFormat="1" ht="31.5">
      <c r="A36" s="42" t="s">
        <v>138</v>
      </c>
      <c r="B36" s="44" t="s">
        <v>137</v>
      </c>
      <c r="C36" s="39">
        <v>23300</v>
      </c>
      <c r="D36" s="39">
        <v>10737</v>
      </c>
      <c r="E36" s="39">
        <v>8134.6</v>
      </c>
      <c r="F36" s="60">
        <f t="shared" si="0"/>
        <v>34.9</v>
      </c>
      <c r="G36" s="81">
        <f t="shared" si="1"/>
        <v>75.8</v>
      </c>
    </row>
    <row r="37" spans="1:7" s="12" customFormat="1" ht="94.5">
      <c r="A37" s="41" t="s">
        <v>136</v>
      </c>
      <c r="B37" s="43" t="s">
        <v>135</v>
      </c>
      <c r="C37" s="38">
        <v>1800</v>
      </c>
      <c r="D37" s="38"/>
      <c r="E37" s="38">
        <v>343.4</v>
      </c>
      <c r="F37" s="60">
        <f t="shared" si="0"/>
        <v>19.1</v>
      </c>
      <c r="G37" s="81">
        <f t="shared" si="1"/>
        <v>0</v>
      </c>
    </row>
    <row r="38" spans="1:7" s="12" customFormat="1" ht="78.75">
      <c r="A38" s="41" t="s">
        <v>134</v>
      </c>
      <c r="B38" s="43" t="s">
        <v>133</v>
      </c>
      <c r="C38" s="38">
        <v>16200</v>
      </c>
      <c r="D38" s="38">
        <v>8100</v>
      </c>
      <c r="E38" s="38">
        <v>5710.3</v>
      </c>
      <c r="F38" s="60">
        <f t="shared" si="0"/>
        <v>35.2</v>
      </c>
      <c r="G38" s="81">
        <f t="shared" si="1"/>
        <v>70.5</v>
      </c>
    </row>
    <row r="39" spans="1:7" s="12" customFormat="1" ht="78.75">
      <c r="A39" s="41" t="s">
        <v>237</v>
      </c>
      <c r="B39" s="43" t="s">
        <v>238</v>
      </c>
      <c r="C39" s="38">
        <v>5300</v>
      </c>
      <c r="D39" s="38">
        <v>2637</v>
      </c>
      <c r="E39" s="38">
        <v>2080.9</v>
      </c>
      <c r="F39" s="60">
        <f t="shared" si="0"/>
        <v>39.3</v>
      </c>
      <c r="G39" s="81">
        <f t="shared" si="1"/>
        <v>78.9</v>
      </c>
    </row>
    <row r="40" spans="1:7" s="12" customFormat="1" ht="31.5">
      <c r="A40" s="42" t="s">
        <v>132</v>
      </c>
      <c r="B40" s="44" t="s">
        <v>131</v>
      </c>
      <c r="C40" s="39">
        <v>3494.1</v>
      </c>
      <c r="D40" s="39">
        <v>1794.3</v>
      </c>
      <c r="E40" s="39">
        <v>903.2</v>
      </c>
      <c r="F40" s="60">
        <f t="shared" si="0"/>
        <v>25.8</v>
      </c>
      <c r="G40" s="81">
        <f t="shared" si="1"/>
        <v>50.3</v>
      </c>
    </row>
    <row r="41" spans="1:7" s="12" customFormat="1" ht="123.75" customHeight="1">
      <c r="A41" s="41" t="s">
        <v>130</v>
      </c>
      <c r="B41" s="43" t="s">
        <v>191</v>
      </c>
      <c r="C41" s="38"/>
      <c r="D41" s="38"/>
      <c r="E41" s="38">
        <v>-0.1</v>
      </c>
      <c r="F41" s="59">
        <f t="shared" si="0"/>
        <v>0</v>
      </c>
      <c r="G41" s="81">
        <f>IF(D41&gt;0,E41/D41*100,0)</f>
        <v>0</v>
      </c>
    </row>
    <row r="42" spans="1:7" s="12" customFormat="1" ht="8.25" customHeight="1" hidden="1">
      <c r="A42" s="52" t="s">
        <v>225</v>
      </c>
      <c r="B42" s="51" t="s">
        <v>224</v>
      </c>
      <c r="C42" s="38"/>
      <c r="D42" s="38"/>
      <c r="E42" s="38"/>
      <c r="F42" s="59"/>
      <c r="G42" s="81">
        <f t="shared" si="1"/>
        <v>0</v>
      </c>
    </row>
    <row r="43" spans="1:7" s="12" customFormat="1" ht="78.75">
      <c r="A43" s="41" t="s">
        <v>202</v>
      </c>
      <c r="B43" s="43" t="s">
        <v>203</v>
      </c>
      <c r="C43" s="38">
        <v>490</v>
      </c>
      <c r="D43" s="38">
        <v>245.3</v>
      </c>
      <c r="E43" s="38">
        <v>15</v>
      </c>
      <c r="F43" s="60">
        <f aca="true" t="shared" si="2" ref="F43:F60">IF(C43&gt;0,E43/C43*100,0)</f>
        <v>3.1</v>
      </c>
      <c r="G43" s="81">
        <f t="shared" si="1"/>
        <v>6.1</v>
      </c>
    </row>
    <row r="44" spans="1:7" s="12" customFormat="1" ht="110.25">
      <c r="A44" s="41" t="s">
        <v>129</v>
      </c>
      <c r="B44" s="43" t="s">
        <v>128</v>
      </c>
      <c r="C44" s="38">
        <v>1812.2</v>
      </c>
      <c r="D44" s="38">
        <v>908</v>
      </c>
      <c r="E44" s="38">
        <v>268.4</v>
      </c>
      <c r="F44" s="60">
        <f t="shared" si="2"/>
        <v>14.8</v>
      </c>
      <c r="G44" s="81">
        <f t="shared" si="1"/>
        <v>29.6</v>
      </c>
    </row>
    <row r="45" spans="1:7" s="12" customFormat="1" ht="77.25" customHeight="1">
      <c r="A45" s="41" t="s">
        <v>127</v>
      </c>
      <c r="B45" s="43" t="s">
        <v>126</v>
      </c>
      <c r="C45" s="38">
        <v>3.8</v>
      </c>
      <c r="D45" s="38">
        <v>3.8</v>
      </c>
      <c r="E45" s="38">
        <v>0.5</v>
      </c>
      <c r="F45" s="60">
        <f t="shared" si="2"/>
        <v>13.2</v>
      </c>
      <c r="G45" s="81">
        <f t="shared" si="1"/>
        <v>13.2</v>
      </c>
    </row>
    <row r="46" spans="1:7" s="12" customFormat="1" ht="42" customHeight="1">
      <c r="A46" s="41" t="s">
        <v>125</v>
      </c>
      <c r="B46" s="43" t="s">
        <v>218</v>
      </c>
      <c r="C46" s="38"/>
      <c r="D46" s="38"/>
      <c r="E46" s="38">
        <v>104.5</v>
      </c>
      <c r="F46" s="60">
        <f t="shared" si="2"/>
        <v>0</v>
      </c>
      <c r="G46" s="81">
        <f t="shared" si="1"/>
        <v>0</v>
      </c>
    </row>
    <row r="47" spans="1:7" s="12" customFormat="1" ht="99.75" customHeight="1">
      <c r="A47" s="24" t="s">
        <v>219</v>
      </c>
      <c r="B47" s="25" t="s">
        <v>220</v>
      </c>
      <c r="C47" s="1"/>
      <c r="D47" s="1"/>
      <c r="E47" s="1">
        <v>28</v>
      </c>
      <c r="F47" s="56">
        <f t="shared" si="2"/>
        <v>0</v>
      </c>
      <c r="G47" s="81">
        <f t="shared" si="1"/>
        <v>0</v>
      </c>
    </row>
    <row r="48" spans="1:7" s="12" customFormat="1" ht="78.75">
      <c r="A48" s="41" t="s">
        <v>124</v>
      </c>
      <c r="B48" s="43" t="s">
        <v>123</v>
      </c>
      <c r="C48" s="38">
        <v>677.9</v>
      </c>
      <c r="D48" s="38">
        <v>352.1</v>
      </c>
      <c r="E48" s="38">
        <v>129.2</v>
      </c>
      <c r="F48" s="60">
        <f t="shared" si="2"/>
        <v>19.1</v>
      </c>
      <c r="G48" s="81">
        <f t="shared" si="1"/>
        <v>36.7</v>
      </c>
    </row>
    <row r="49" spans="1:7" s="12" customFormat="1" ht="41.25" customHeight="1">
      <c r="A49" s="41" t="s">
        <v>204</v>
      </c>
      <c r="B49" s="43" t="s">
        <v>205</v>
      </c>
      <c r="C49" s="38"/>
      <c r="D49" s="38"/>
      <c r="E49" s="38">
        <v>5</v>
      </c>
      <c r="F49" s="59">
        <f t="shared" si="2"/>
        <v>0</v>
      </c>
      <c r="G49" s="81">
        <f t="shared" si="1"/>
        <v>0</v>
      </c>
    </row>
    <row r="50" spans="1:7" s="12" customFormat="1" ht="63">
      <c r="A50" s="41" t="s">
        <v>122</v>
      </c>
      <c r="B50" s="43" t="s">
        <v>121</v>
      </c>
      <c r="C50" s="38">
        <v>510.2</v>
      </c>
      <c r="D50" s="38">
        <v>285.1</v>
      </c>
      <c r="E50" s="38">
        <v>352.7</v>
      </c>
      <c r="F50" s="60">
        <f t="shared" si="2"/>
        <v>69.1</v>
      </c>
      <c r="G50" s="81">
        <f t="shared" si="1"/>
        <v>123.7</v>
      </c>
    </row>
    <row r="51" spans="1:7" ht="31.5">
      <c r="A51" s="98" t="s">
        <v>120</v>
      </c>
      <c r="B51" s="99" t="s">
        <v>119</v>
      </c>
      <c r="C51" s="82">
        <v>0</v>
      </c>
      <c r="D51" s="82">
        <v>0</v>
      </c>
      <c r="E51" s="82">
        <v>8.1</v>
      </c>
      <c r="F51" s="83">
        <f t="shared" si="2"/>
        <v>0</v>
      </c>
      <c r="G51" s="95">
        <f t="shared" si="1"/>
        <v>0</v>
      </c>
    </row>
    <row r="52" spans="1:7" ht="31.5">
      <c r="A52" s="41" t="s">
        <v>118</v>
      </c>
      <c r="B52" s="43" t="s">
        <v>117</v>
      </c>
      <c r="C52" s="39"/>
      <c r="D52" s="39"/>
      <c r="E52" s="38">
        <v>8.1</v>
      </c>
      <c r="F52" s="60">
        <f t="shared" si="2"/>
        <v>0</v>
      </c>
      <c r="G52" s="100">
        <f t="shared" si="1"/>
        <v>0</v>
      </c>
    </row>
    <row r="53" spans="1:7" ht="32.25" thickBot="1">
      <c r="A53" s="41" t="s">
        <v>116</v>
      </c>
      <c r="B53" s="101" t="s">
        <v>115</v>
      </c>
      <c r="C53" s="102"/>
      <c r="D53" s="102"/>
      <c r="E53" s="102"/>
      <c r="F53" s="103">
        <f t="shared" si="2"/>
        <v>0</v>
      </c>
      <c r="G53" s="100">
        <f t="shared" si="1"/>
        <v>0</v>
      </c>
    </row>
    <row r="54" spans="1:7" ht="31.5">
      <c r="A54" s="84" t="s">
        <v>114</v>
      </c>
      <c r="B54" s="104" t="s">
        <v>113</v>
      </c>
      <c r="C54" s="105">
        <v>1668822.2</v>
      </c>
      <c r="D54" s="105">
        <v>1065971.4</v>
      </c>
      <c r="E54" s="105">
        <v>380616.1</v>
      </c>
      <c r="F54" s="97">
        <f t="shared" si="2"/>
        <v>22.8</v>
      </c>
      <c r="G54" s="95">
        <f t="shared" si="1"/>
        <v>35.7</v>
      </c>
    </row>
    <row r="55" spans="1:7" ht="31.5">
      <c r="A55" s="24" t="s">
        <v>112</v>
      </c>
      <c r="B55" s="25" t="s">
        <v>111</v>
      </c>
      <c r="C55" s="2">
        <v>1678140.2</v>
      </c>
      <c r="D55" s="2">
        <v>1075789.6</v>
      </c>
      <c r="E55" s="2">
        <v>390720</v>
      </c>
      <c r="F55" s="61">
        <f t="shared" si="2"/>
        <v>23.3</v>
      </c>
      <c r="G55" s="81">
        <f t="shared" si="1"/>
        <v>36.3</v>
      </c>
    </row>
    <row r="56" spans="1:7" ht="31.5">
      <c r="A56" s="24" t="s">
        <v>228</v>
      </c>
      <c r="B56" s="25" t="s">
        <v>110</v>
      </c>
      <c r="C56" s="1">
        <v>292934.8</v>
      </c>
      <c r="D56" s="1">
        <v>139144</v>
      </c>
      <c r="E56" s="1">
        <v>115953.4</v>
      </c>
      <c r="F56" s="61">
        <f t="shared" si="2"/>
        <v>39.6</v>
      </c>
      <c r="G56" s="81">
        <f t="shared" si="1"/>
        <v>83.3</v>
      </c>
    </row>
    <row r="57" spans="1:7" ht="47.25">
      <c r="A57" s="24" t="s">
        <v>229</v>
      </c>
      <c r="B57" s="25" t="s">
        <v>109</v>
      </c>
      <c r="C57" s="1">
        <v>521213</v>
      </c>
      <c r="D57" s="1">
        <v>411943.5</v>
      </c>
      <c r="E57" s="1">
        <v>2131.8</v>
      </c>
      <c r="F57" s="61">
        <f t="shared" si="2"/>
        <v>0.4</v>
      </c>
      <c r="G57" s="81">
        <f t="shared" si="1"/>
        <v>0.5</v>
      </c>
    </row>
    <row r="58" spans="1:7" ht="31.5">
      <c r="A58" s="24" t="s">
        <v>230</v>
      </c>
      <c r="B58" s="25" t="s">
        <v>108</v>
      </c>
      <c r="C58" s="1">
        <v>825830.8</v>
      </c>
      <c r="D58" s="1">
        <v>469944.3</v>
      </c>
      <c r="E58" s="1">
        <v>271710.4</v>
      </c>
      <c r="F58" s="61">
        <f t="shared" si="2"/>
        <v>32.9</v>
      </c>
      <c r="G58" s="81">
        <f t="shared" si="1"/>
        <v>57.8</v>
      </c>
    </row>
    <row r="59" spans="1:7" ht="15.75">
      <c r="A59" s="24" t="s">
        <v>231</v>
      </c>
      <c r="B59" s="25" t="s">
        <v>107</v>
      </c>
      <c r="C59" s="1">
        <v>38161.6</v>
      </c>
      <c r="D59" s="1">
        <v>54757.8</v>
      </c>
      <c r="E59" s="1">
        <v>924.4</v>
      </c>
      <c r="F59" s="61">
        <f t="shared" si="2"/>
        <v>2.4</v>
      </c>
      <c r="G59" s="81">
        <f t="shared" si="1"/>
        <v>1.7</v>
      </c>
    </row>
    <row r="60" spans="1:7" ht="31.5">
      <c r="A60" s="26" t="s">
        <v>106</v>
      </c>
      <c r="B60" s="27" t="s">
        <v>105</v>
      </c>
      <c r="C60" s="2">
        <v>1000</v>
      </c>
      <c r="D60" s="2">
        <v>499.8</v>
      </c>
      <c r="E60" s="2"/>
      <c r="F60" s="61">
        <f t="shared" si="2"/>
        <v>0</v>
      </c>
      <c r="G60" s="81">
        <f t="shared" si="1"/>
        <v>0</v>
      </c>
    </row>
    <row r="61" spans="1:7" ht="94.5">
      <c r="A61" s="112" t="s">
        <v>192</v>
      </c>
      <c r="B61" s="113" t="s">
        <v>201</v>
      </c>
      <c r="C61" s="114">
        <v>63.4</v>
      </c>
      <c r="D61" s="114">
        <v>63.4</v>
      </c>
      <c r="E61" s="114">
        <v>277.5</v>
      </c>
      <c r="F61" s="115"/>
      <c r="G61" s="116" t="s">
        <v>239</v>
      </c>
    </row>
    <row r="62" spans="1:7" ht="32.25" thickBot="1">
      <c r="A62" s="117" t="s">
        <v>104</v>
      </c>
      <c r="B62" s="118" t="s">
        <v>103</v>
      </c>
      <c r="C62" s="119">
        <v>-10381.4</v>
      </c>
      <c r="D62" s="119">
        <v>-10381.4</v>
      </c>
      <c r="E62" s="119">
        <v>-10381.4</v>
      </c>
      <c r="F62" s="115">
        <v>100</v>
      </c>
      <c r="G62" s="148">
        <v>100</v>
      </c>
    </row>
    <row r="63" spans="1:7" ht="16.5" thickBot="1">
      <c r="A63" s="120" t="s">
        <v>102</v>
      </c>
      <c r="B63" s="121" t="s">
        <v>101</v>
      </c>
      <c r="C63" s="122">
        <v>2388498</v>
      </c>
      <c r="D63" s="122">
        <v>1369249.6</v>
      </c>
      <c r="E63" s="122">
        <v>585882.6</v>
      </c>
      <c r="F63" s="123">
        <f>IF(C63&gt;0,E63/C63*100,0)</f>
        <v>24.5</v>
      </c>
      <c r="G63" s="147">
        <f t="shared" si="1"/>
        <v>42.8</v>
      </c>
    </row>
    <row r="64" spans="1:7" ht="15.75">
      <c r="A64" s="15"/>
      <c r="B64" s="16"/>
      <c r="C64" s="65"/>
      <c r="D64" s="65"/>
      <c r="E64" s="65"/>
      <c r="F64" s="66"/>
      <c r="G64" s="81">
        <f t="shared" si="1"/>
        <v>0</v>
      </c>
    </row>
    <row r="65" spans="1:10" ht="15.75">
      <c r="A65" s="17"/>
      <c r="B65" s="18" t="s">
        <v>100</v>
      </c>
      <c r="C65" s="28"/>
      <c r="D65" s="28"/>
      <c r="E65" s="28"/>
      <c r="F65" s="62"/>
      <c r="G65" s="81">
        <f t="shared" si="1"/>
        <v>0</v>
      </c>
      <c r="J65" s="139"/>
    </row>
    <row r="66" spans="1:12" ht="15.75">
      <c r="A66" s="85" t="s">
        <v>99</v>
      </c>
      <c r="B66" s="86" t="s">
        <v>98</v>
      </c>
      <c r="C66" s="87">
        <v>167277.7</v>
      </c>
      <c r="D66" s="87">
        <v>74095.8</v>
      </c>
      <c r="E66" s="87">
        <v>43906.2</v>
      </c>
      <c r="F66" s="88">
        <f aca="true" t="shared" si="3" ref="F66:F97">IF(C66&gt;0,E66/C66*100,0)</f>
        <v>26.2</v>
      </c>
      <c r="G66" s="95">
        <f t="shared" si="1"/>
        <v>59.3</v>
      </c>
      <c r="L66" s="140"/>
    </row>
    <row r="67" spans="1:7" ht="31.5">
      <c r="A67" s="13" t="s">
        <v>97</v>
      </c>
      <c r="B67" s="14" t="s">
        <v>96</v>
      </c>
      <c r="C67" s="29">
        <v>3641</v>
      </c>
      <c r="D67" s="29">
        <v>1939.9</v>
      </c>
      <c r="E67" s="28">
        <v>1150.7</v>
      </c>
      <c r="F67" s="62">
        <f t="shared" si="3"/>
        <v>31.6</v>
      </c>
      <c r="G67" s="81">
        <f t="shared" si="1"/>
        <v>59.3</v>
      </c>
    </row>
    <row r="68" spans="1:10" ht="63">
      <c r="A68" s="13" t="s">
        <v>95</v>
      </c>
      <c r="B68" s="14" t="s">
        <v>94</v>
      </c>
      <c r="C68" s="29">
        <v>5033.5</v>
      </c>
      <c r="D68" s="29">
        <v>3105</v>
      </c>
      <c r="E68" s="28">
        <v>1853.9</v>
      </c>
      <c r="F68" s="62">
        <f t="shared" si="3"/>
        <v>36.8</v>
      </c>
      <c r="G68" s="81">
        <f t="shared" si="1"/>
        <v>59.7</v>
      </c>
      <c r="J68" s="138"/>
    </row>
    <row r="69" spans="1:7" ht="47.25">
      <c r="A69" s="13" t="s">
        <v>93</v>
      </c>
      <c r="B69" s="14" t="s">
        <v>92</v>
      </c>
      <c r="C69" s="29">
        <v>83635.4</v>
      </c>
      <c r="D69" s="29">
        <v>36699.7</v>
      </c>
      <c r="E69" s="31">
        <v>21189.6</v>
      </c>
      <c r="F69" s="62">
        <f t="shared" si="3"/>
        <v>25.3</v>
      </c>
      <c r="G69" s="81">
        <f t="shared" si="1"/>
        <v>57.7</v>
      </c>
    </row>
    <row r="70" spans="1:7" ht="15.75">
      <c r="A70" s="13" t="s">
        <v>91</v>
      </c>
      <c r="B70" s="14" t="s">
        <v>90</v>
      </c>
      <c r="C70" s="29">
        <v>23.1</v>
      </c>
      <c r="D70" s="29"/>
      <c r="E70" s="28"/>
      <c r="F70" s="62">
        <f t="shared" si="3"/>
        <v>0</v>
      </c>
      <c r="G70" s="81">
        <f t="shared" si="1"/>
        <v>0</v>
      </c>
    </row>
    <row r="71" spans="1:7" ht="47.25">
      <c r="A71" s="13" t="s">
        <v>89</v>
      </c>
      <c r="B71" s="14" t="s">
        <v>88</v>
      </c>
      <c r="C71" s="29">
        <v>11039.6</v>
      </c>
      <c r="D71" s="29">
        <v>5930.1</v>
      </c>
      <c r="E71" s="28">
        <v>4029.4</v>
      </c>
      <c r="F71" s="62">
        <f t="shared" si="3"/>
        <v>36.5</v>
      </c>
      <c r="G71" s="81">
        <f t="shared" si="1"/>
        <v>67.9</v>
      </c>
    </row>
    <row r="72" spans="1:7" ht="15.75">
      <c r="A72" s="13" t="s">
        <v>87</v>
      </c>
      <c r="B72" s="14" t="s">
        <v>86</v>
      </c>
      <c r="C72" s="29">
        <v>449</v>
      </c>
      <c r="D72" s="29">
        <v>150</v>
      </c>
      <c r="E72" s="28"/>
      <c r="F72" s="62">
        <f t="shared" si="3"/>
        <v>0</v>
      </c>
      <c r="G72" s="81">
        <f t="shared" si="1"/>
        <v>0</v>
      </c>
    </row>
    <row r="73" spans="1:7" ht="15.75">
      <c r="A73" s="13" t="s">
        <v>85</v>
      </c>
      <c r="B73" s="14" t="s">
        <v>84</v>
      </c>
      <c r="C73" s="29">
        <v>14116.7</v>
      </c>
      <c r="D73" s="29">
        <v>27.1</v>
      </c>
      <c r="E73" s="28"/>
      <c r="F73" s="62">
        <f t="shared" si="3"/>
        <v>0</v>
      </c>
      <c r="G73" s="81">
        <f aca="true" t="shared" si="4" ref="G73:G114">IF(D73&gt;0,E73/D73*100,0)</f>
        <v>0</v>
      </c>
    </row>
    <row r="74" spans="1:7" ht="15.75">
      <c r="A74" s="13" t="s">
        <v>83</v>
      </c>
      <c r="B74" s="14" t="s">
        <v>82</v>
      </c>
      <c r="C74" s="29">
        <v>49339.4</v>
      </c>
      <c r="D74" s="29">
        <v>26244</v>
      </c>
      <c r="E74" s="28">
        <v>15682.6</v>
      </c>
      <c r="F74" s="62">
        <f t="shared" si="3"/>
        <v>31.8</v>
      </c>
      <c r="G74" s="81">
        <f t="shared" si="4"/>
        <v>59.8</v>
      </c>
    </row>
    <row r="75" spans="1:7" ht="15.75">
      <c r="A75" s="85" t="s">
        <v>81</v>
      </c>
      <c r="B75" s="86" t="s">
        <v>80</v>
      </c>
      <c r="C75" s="87">
        <v>1435.8</v>
      </c>
      <c r="D75" s="87">
        <v>717.9</v>
      </c>
      <c r="E75" s="87">
        <v>380.4</v>
      </c>
      <c r="F75" s="88">
        <f t="shared" si="3"/>
        <v>26.5</v>
      </c>
      <c r="G75" s="95">
        <f t="shared" si="4"/>
        <v>53</v>
      </c>
    </row>
    <row r="76" spans="1:7" ht="15.75">
      <c r="A76" s="10" t="s">
        <v>79</v>
      </c>
      <c r="B76" s="11" t="s">
        <v>78</v>
      </c>
      <c r="C76" s="29">
        <v>1435.8</v>
      </c>
      <c r="D76" s="29">
        <v>717.9</v>
      </c>
      <c r="E76" s="28">
        <v>380.4</v>
      </c>
      <c r="F76" s="62">
        <f t="shared" si="3"/>
        <v>26.5</v>
      </c>
      <c r="G76" s="81">
        <f t="shared" si="4"/>
        <v>53</v>
      </c>
    </row>
    <row r="77" spans="1:7" ht="31.5">
      <c r="A77" s="85" t="s">
        <v>77</v>
      </c>
      <c r="B77" s="86" t="s">
        <v>76</v>
      </c>
      <c r="C77" s="87">
        <v>28260.2</v>
      </c>
      <c r="D77" s="87">
        <v>14057.1</v>
      </c>
      <c r="E77" s="87">
        <v>8224.3</v>
      </c>
      <c r="F77" s="88">
        <f t="shared" si="3"/>
        <v>29.1</v>
      </c>
      <c r="G77" s="95">
        <f t="shared" si="4"/>
        <v>58.5</v>
      </c>
    </row>
    <row r="78" spans="1:7" ht="15.75">
      <c r="A78" s="13" t="s">
        <v>75</v>
      </c>
      <c r="B78" s="14" t="s">
        <v>74</v>
      </c>
      <c r="C78" s="29"/>
      <c r="D78" s="29"/>
      <c r="E78" s="28"/>
      <c r="F78" s="62">
        <f t="shared" si="3"/>
        <v>0</v>
      </c>
      <c r="G78" s="81">
        <f t="shared" si="4"/>
        <v>0</v>
      </c>
    </row>
    <row r="79" spans="1:7" ht="47.25">
      <c r="A79" s="13" t="s">
        <v>73</v>
      </c>
      <c r="B79" s="14" t="s">
        <v>72</v>
      </c>
      <c r="C79" s="29">
        <v>5255.6</v>
      </c>
      <c r="D79" s="29">
        <v>2754.8</v>
      </c>
      <c r="E79" s="28">
        <v>1471.3</v>
      </c>
      <c r="F79" s="62">
        <f t="shared" si="3"/>
        <v>28</v>
      </c>
      <c r="G79" s="81">
        <f t="shared" si="4"/>
        <v>53.4</v>
      </c>
    </row>
    <row r="80" spans="1:7" ht="15.75">
      <c r="A80" s="13" t="s">
        <v>71</v>
      </c>
      <c r="B80" s="14" t="s">
        <v>70</v>
      </c>
      <c r="C80" s="29">
        <v>23004.6</v>
      </c>
      <c r="D80" s="29">
        <v>11302.3</v>
      </c>
      <c r="E80" s="28">
        <v>6753</v>
      </c>
      <c r="F80" s="62">
        <f t="shared" si="3"/>
        <v>29.4</v>
      </c>
      <c r="G80" s="81">
        <f t="shared" si="4"/>
        <v>59.7</v>
      </c>
    </row>
    <row r="81" spans="1:7" ht="15.75">
      <c r="A81" s="85" t="s">
        <v>69</v>
      </c>
      <c r="B81" s="86" t="s">
        <v>68</v>
      </c>
      <c r="C81" s="87">
        <v>190619.9</v>
      </c>
      <c r="D81" s="87">
        <v>129996.7</v>
      </c>
      <c r="E81" s="87">
        <v>67253.2</v>
      </c>
      <c r="F81" s="88">
        <f t="shared" si="3"/>
        <v>35.3</v>
      </c>
      <c r="G81" s="95">
        <f t="shared" si="4"/>
        <v>51.7</v>
      </c>
    </row>
    <row r="82" spans="1:7" ht="15.75">
      <c r="A82" s="13" t="s">
        <v>67</v>
      </c>
      <c r="B82" s="14" t="s">
        <v>66</v>
      </c>
      <c r="C82" s="29">
        <v>1997.4</v>
      </c>
      <c r="D82" s="29">
        <v>1696</v>
      </c>
      <c r="E82" s="28">
        <v>170.2</v>
      </c>
      <c r="F82" s="62">
        <f t="shared" si="3"/>
        <v>8.5</v>
      </c>
      <c r="G82" s="81">
        <f t="shared" si="4"/>
        <v>10</v>
      </c>
    </row>
    <row r="83" spans="1:7" ht="15.75">
      <c r="A83" s="13" t="s">
        <v>65</v>
      </c>
      <c r="B83" s="14" t="s">
        <v>64</v>
      </c>
      <c r="C83" s="29"/>
      <c r="D83" s="29"/>
      <c r="E83" s="28"/>
      <c r="F83" s="62">
        <f t="shared" si="3"/>
        <v>0</v>
      </c>
      <c r="G83" s="81">
        <f t="shared" si="4"/>
        <v>0</v>
      </c>
    </row>
    <row r="84" spans="1:7" ht="15.75">
      <c r="A84" s="13" t="s">
        <v>63</v>
      </c>
      <c r="B84" s="14" t="s">
        <v>62</v>
      </c>
      <c r="C84" s="29">
        <v>98460.8</v>
      </c>
      <c r="D84" s="29">
        <v>95390.6</v>
      </c>
      <c r="E84" s="28">
        <v>43960.6</v>
      </c>
      <c r="F84" s="62">
        <f t="shared" si="3"/>
        <v>44.6</v>
      </c>
      <c r="G84" s="81">
        <f t="shared" si="4"/>
        <v>46.1</v>
      </c>
    </row>
    <row r="85" spans="1:7" ht="15.75">
      <c r="A85" s="13" t="s">
        <v>216</v>
      </c>
      <c r="B85" s="14" t="s">
        <v>217</v>
      </c>
      <c r="C85" s="29">
        <v>10841</v>
      </c>
      <c r="D85" s="29">
        <v>10000</v>
      </c>
      <c r="E85" s="28">
        <v>10000</v>
      </c>
      <c r="F85" s="62">
        <f t="shared" si="3"/>
        <v>92.2</v>
      </c>
      <c r="G85" s="81">
        <f t="shared" si="4"/>
        <v>100</v>
      </c>
    </row>
    <row r="86" spans="1:7" ht="15.75">
      <c r="A86" s="13" t="s">
        <v>61</v>
      </c>
      <c r="B86" s="14" t="s">
        <v>60</v>
      </c>
      <c r="C86" s="29">
        <v>60088.3</v>
      </c>
      <c r="D86" s="29">
        <v>16878.5</v>
      </c>
      <c r="E86" s="28">
        <v>9838.5</v>
      </c>
      <c r="F86" s="62">
        <f t="shared" si="3"/>
        <v>16.4</v>
      </c>
      <c r="G86" s="81">
        <f t="shared" si="4"/>
        <v>58.3</v>
      </c>
    </row>
    <row r="87" spans="1:7" ht="15.75">
      <c r="A87" s="13" t="s">
        <v>210</v>
      </c>
      <c r="B87" s="14" t="s">
        <v>213</v>
      </c>
      <c r="C87" s="29">
        <v>9163.8</v>
      </c>
      <c r="D87" s="29">
        <v>461.4</v>
      </c>
      <c r="E87" s="28"/>
      <c r="F87" s="62">
        <f t="shared" si="3"/>
        <v>0</v>
      </c>
      <c r="G87" s="81">
        <f t="shared" si="4"/>
        <v>0</v>
      </c>
    </row>
    <row r="88" spans="1:7" ht="15.75">
      <c r="A88" s="13" t="s">
        <v>59</v>
      </c>
      <c r="B88" s="14" t="s">
        <v>49</v>
      </c>
      <c r="C88" s="29">
        <v>10068.6</v>
      </c>
      <c r="D88" s="29">
        <v>5570.2</v>
      </c>
      <c r="E88" s="28">
        <v>3283.9</v>
      </c>
      <c r="F88" s="62">
        <f t="shared" si="3"/>
        <v>32.6</v>
      </c>
      <c r="G88" s="81">
        <f t="shared" si="4"/>
        <v>59</v>
      </c>
    </row>
    <row r="89" spans="1:7" ht="15.75">
      <c r="A89" s="85" t="s">
        <v>58</v>
      </c>
      <c r="B89" s="86" t="s">
        <v>57</v>
      </c>
      <c r="C89" s="87">
        <v>199717.1</v>
      </c>
      <c r="D89" s="87">
        <v>75528.2</v>
      </c>
      <c r="E89" s="87">
        <v>30772.5</v>
      </c>
      <c r="F89" s="88">
        <f t="shared" si="3"/>
        <v>15.4</v>
      </c>
      <c r="G89" s="95">
        <f t="shared" si="4"/>
        <v>40.7</v>
      </c>
    </row>
    <row r="90" spans="1:7" ht="15.75">
      <c r="A90" s="13" t="s">
        <v>56</v>
      </c>
      <c r="B90" s="14" t="s">
        <v>55</v>
      </c>
      <c r="C90" s="29">
        <v>4315.7</v>
      </c>
      <c r="D90" s="29">
        <v>2258.7</v>
      </c>
      <c r="E90" s="28">
        <v>310.9</v>
      </c>
      <c r="F90" s="62">
        <f t="shared" si="3"/>
        <v>7.2</v>
      </c>
      <c r="G90" s="81">
        <f t="shared" si="4"/>
        <v>13.8</v>
      </c>
    </row>
    <row r="91" spans="1:7" ht="15.75">
      <c r="A91" s="13" t="s">
        <v>54</v>
      </c>
      <c r="B91" s="14" t="s">
        <v>53</v>
      </c>
      <c r="C91" s="28">
        <v>71913.5</v>
      </c>
      <c r="D91" s="28">
        <v>24688.4</v>
      </c>
      <c r="E91" s="28">
        <v>1160.8</v>
      </c>
      <c r="F91" s="62">
        <f t="shared" si="3"/>
        <v>1.6</v>
      </c>
      <c r="G91" s="81">
        <f t="shared" si="4"/>
        <v>4.7</v>
      </c>
    </row>
    <row r="92" spans="1:7" ht="15.75">
      <c r="A92" s="13" t="s">
        <v>52</v>
      </c>
      <c r="B92" s="14" t="s">
        <v>51</v>
      </c>
      <c r="C92" s="31">
        <v>86794.1</v>
      </c>
      <c r="D92" s="31">
        <v>28764.2</v>
      </c>
      <c r="E92" s="28">
        <v>16970.2</v>
      </c>
      <c r="F92" s="62">
        <f t="shared" si="3"/>
        <v>19.6</v>
      </c>
      <c r="G92" s="81">
        <f t="shared" si="4"/>
        <v>59</v>
      </c>
    </row>
    <row r="93" spans="1:7" ht="15.75">
      <c r="A93" s="13" t="s">
        <v>50</v>
      </c>
      <c r="B93" s="14" t="s">
        <v>49</v>
      </c>
      <c r="C93" s="30">
        <v>36693.8</v>
      </c>
      <c r="D93" s="30">
        <v>19816.9</v>
      </c>
      <c r="E93" s="28">
        <v>12330.6</v>
      </c>
      <c r="F93" s="62">
        <f t="shared" si="3"/>
        <v>33.6</v>
      </c>
      <c r="G93" s="81">
        <f t="shared" si="4"/>
        <v>62.2</v>
      </c>
    </row>
    <row r="94" spans="1:7" ht="15.75">
      <c r="A94" s="85" t="s">
        <v>48</v>
      </c>
      <c r="B94" s="86" t="s">
        <v>47</v>
      </c>
      <c r="C94" s="89">
        <v>0</v>
      </c>
      <c r="D94" s="89">
        <v>0</v>
      </c>
      <c r="E94" s="89">
        <v>0</v>
      </c>
      <c r="F94" s="90">
        <f t="shared" si="3"/>
        <v>0</v>
      </c>
      <c r="G94" s="95">
        <f t="shared" si="4"/>
        <v>0</v>
      </c>
    </row>
    <row r="95" spans="1:7" ht="15.75">
      <c r="A95" s="10" t="s">
        <v>214</v>
      </c>
      <c r="B95" s="11" t="s">
        <v>215</v>
      </c>
      <c r="C95" s="30"/>
      <c r="D95" s="30"/>
      <c r="E95" s="31"/>
      <c r="F95" s="63">
        <f t="shared" si="3"/>
        <v>0</v>
      </c>
      <c r="G95" s="81">
        <f t="shared" si="4"/>
        <v>0</v>
      </c>
    </row>
    <row r="96" spans="1:7" ht="31.5">
      <c r="A96" s="10" t="s">
        <v>46</v>
      </c>
      <c r="B96" s="11" t="s">
        <v>45</v>
      </c>
      <c r="C96" s="30"/>
      <c r="D96" s="30"/>
      <c r="E96" s="31"/>
      <c r="F96" s="63">
        <f t="shared" si="3"/>
        <v>0</v>
      </c>
      <c r="G96" s="81">
        <f t="shared" si="4"/>
        <v>0</v>
      </c>
    </row>
    <row r="97" spans="1:7" ht="15.75">
      <c r="A97" s="85" t="s">
        <v>44</v>
      </c>
      <c r="B97" s="86" t="s">
        <v>43</v>
      </c>
      <c r="C97" s="87">
        <v>1586943.4</v>
      </c>
      <c r="D97" s="87">
        <v>935446.7</v>
      </c>
      <c r="E97" s="87">
        <v>324915.5</v>
      </c>
      <c r="F97" s="88">
        <f t="shared" si="3"/>
        <v>20.5</v>
      </c>
      <c r="G97" s="95">
        <f t="shared" si="4"/>
        <v>34.7</v>
      </c>
    </row>
    <row r="98" spans="1:7" ht="15.75">
      <c r="A98" s="13" t="s">
        <v>42</v>
      </c>
      <c r="B98" s="14" t="s">
        <v>41</v>
      </c>
      <c r="C98" s="29">
        <v>547460.6</v>
      </c>
      <c r="D98" s="29">
        <v>259936.9</v>
      </c>
      <c r="E98" s="28">
        <v>133351.5</v>
      </c>
      <c r="F98" s="62">
        <f aca="true" t="shared" si="5" ref="F98:F123">IF(C98&gt;0,E98/C98*100,0)</f>
        <v>24.4</v>
      </c>
      <c r="G98" s="81">
        <f t="shared" si="4"/>
        <v>51.3</v>
      </c>
    </row>
    <row r="99" spans="1:7" ht="15.75">
      <c r="A99" s="13" t="s">
        <v>40</v>
      </c>
      <c r="B99" s="14" t="s">
        <v>39</v>
      </c>
      <c r="C99" s="29">
        <v>902670.7</v>
      </c>
      <c r="D99" s="29">
        <v>603235.2</v>
      </c>
      <c r="E99" s="28">
        <v>148043.2</v>
      </c>
      <c r="F99" s="62">
        <f>IF(C99&gt;0,E99/C99*100,0)</f>
        <v>16.4</v>
      </c>
      <c r="G99" s="81">
        <f t="shared" si="4"/>
        <v>24.5</v>
      </c>
    </row>
    <row r="100" spans="1:7" ht="21.75" customHeight="1">
      <c r="A100" s="13" t="s">
        <v>232</v>
      </c>
      <c r="B100" s="14" t="s">
        <v>234</v>
      </c>
      <c r="C100" s="29">
        <v>79152.1</v>
      </c>
      <c r="D100" s="29">
        <v>42513.3</v>
      </c>
      <c r="E100" s="28">
        <v>26595.4</v>
      </c>
      <c r="F100" s="62">
        <f>IF(C100&gt;0,E100/C100*100,0)</f>
        <v>33.6</v>
      </c>
      <c r="G100" s="81">
        <f t="shared" si="4"/>
        <v>62.6</v>
      </c>
    </row>
    <row r="101" spans="1:7" ht="31.5">
      <c r="A101" s="13" t="s">
        <v>38</v>
      </c>
      <c r="B101" s="14" t="s">
        <v>37</v>
      </c>
      <c r="C101" s="29">
        <v>252.6</v>
      </c>
      <c r="D101" s="29">
        <v>148.3</v>
      </c>
      <c r="E101" s="28">
        <v>82.6</v>
      </c>
      <c r="F101" s="62">
        <f t="shared" si="5"/>
        <v>32.7</v>
      </c>
      <c r="G101" s="81">
        <f t="shared" si="4"/>
        <v>55.7</v>
      </c>
    </row>
    <row r="102" spans="1:7" ht="15.75">
      <c r="A102" s="13" t="s">
        <v>36</v>
      </c>
      <c r="B102" s="14" t="s">
        <v>35</v>
      </c>
      <c r="C102" s="32">
        <v>11131.1</v>
      </c>
      <c r="D102" s="32">
        <v>6416.9</v>
      </c>
      <c r="E102" s="32">
        <v>1615.1</v>
      </c>
      <c r="F102" s="62">
        <f>IF(C102&gt;0,E102/C102*100,0)</f>
        <v>14.5</v>
      </c>
      <c r="G102" s="81">
        <f t="shared" si="4"/>
        <v>25.2</v>
      </c>
    </row>
    <row r="103" spans="1:7" ht="15.75">
      <c r="A103" s="13" t="s">
        <v>34</v>
      </c>
      <c r="B103" s="14" t="s">
        <v>33</v>
      </c>
      <c r="C103" s="29">
        <v>46276.3</v>
      </c>
      <c r="D103" s="29">
        <v>23196.1</v>
      </c>
      <c r="E103" s="28">
        <v>15227.7</v>
      </c>
      <c r="F103" s="62">
        <f>IF(C103&gt;0,E103/C103*100,0)</f>
        <v>32.9</v>
      </c>
      <c r="G103" s="81">
        <f t="shared" si="4"/>
        <v>65.6</v>
      </c>
    </row>
    <row r="104" spans="1:7" ht="15.75">
      <c r="A104" s="85" t="s">
        <v>32</v>
      </c>
      <c r="B104" s="86" t="s">
        <v>31</v>
      </c>
      <c r="C104" s="87">
        <v>132080.6</v>
      </c>
      <c r="D104" s="87">
        <v>57243.1</v>
      </c>
      <c r="E104" s="87">
        <v>35769.9</v>
      </c>
      <c r="F104" s="88">
        <f t="shared" si="5"/>
        <v>27.1</v>
      </c>
      <c r="G104" s="95">
        <f t="shared" si="4"/>
        <v>62.5</v>
      </c>
    </row>
    <row r="105" spans="1:7" ht="15.75">
      <c r="A105" s="13" t="s">
        <v>30</v>
      </c>
      <c r="B105" s="14" t="s">
        <v>29</v>
      </c>
      <c r="C105" s="29">
        <v>124667.5</v>
      </c>
      <c r="D105" s="29">
        <v>52404.4</v>
      </c>
      <c r="E105" s="28">
        <v>33956.3</v>
      </c>
      <c r="F105" s="62">
        <f t="shared" si="5"/>
        <v>27.2</v>
      </c>
      <c r="G105" s="81">
        <f t="shared" si="4"/>
        <v>64.8</v>
      </c>
    </row>
    <row r="106" spans="1:7" ht="31.5">
      <c r="A106" s="13" t="s">
        <v>28</v>
      </c>
      <c r="B106" s="14" t="s">
        <v>27</v>
      </c>
      <c r="C106" s="29">
        <v>7413.1</v>
      </c>
      <c r="D106" s="29">
        <v>4838.7</v>
      </c>
      <c r="E106" s="28">
        <v>1813.6</v>
      </c>
      <c r="F106" s="62">
        <f t="shared" si="5"/>
        <v>24.5</v>
      </c>
      <c r="G106" s="81">
        <f t="shared" si="4"/>
        <v>37.5</v>
      </c>
    </row>
    <row r="107" spans="1:7" ht="15.75">
      <c r="A107" s="85" t="s">
        <v>26</v>
      </c>
      <c r="B107" s="86" t="s">
        <v>25</v>
      </c>
      <c r="C107" s="87">
        <v>56271.6</v>
      </c>
      <c r="D107" s="87">
        <v>27809.2</v>
      </c>
      <c r="E107" s="87">
        <v>7662.5</v>
      </c>
      <c r="F107" s="88">
        <f t="shared" si="5"/>
        <v>13.6</v>
      </c>
      <c r="G107" s="95">
        <f>IF(D107&gt;0,E107/D107*100,0)</f>
        <v>27.6</v>
      </c>
    </row>
    <row r="108" spans="1:7" ht="15.75">
      <c r="A108" s="13" t="s">
        <v>206</v>
      </c>
      <c r="B108" s="14" t="s">
        <v>207</v>
      </c>
      <c r="C108" s="29">
        <v>5601.8</v>
      </c>
      <c r="D108" s="29">
        <v>2857.4</v>
      </c>
      <c r="E108" s="28">
        <v>1739.1</v>
      </c>
      <c r="F108" s="62">
        <f t="shared" si="5"/>
        <v>31</v>
      </c>
      <c r="G108" s="81">
        <f t="shared" si="4"/>
        <v>60.9</v>
      </c>
    </row>
    <row r="109" spans="1:7" ht="15.75">
      <c r="A109" s="13" t="s">
        <v>233</v>
      </c>
      <c r="B109" s="14" t="s">
        <v>236</v>
      </c>
      <c r="C109" s="29"/>
      <c r="D109" s="29"/>
      <c r="E109" s="28"/>
      <c r="F109" s="62">
        <f t="shared" si="5"/>
        <v>0</v>
      </c>
      <c r="G109" s="81">
        <f t="shared" si="4"/>
        <v>0</v>
      </c>
    </row>
    <row r="110" spans="1:7" ht="15.75">
      <c r="A110" s="13" t="s">
        <v>24</v>
      </c>
      <c r="B110" s="14" t="s">
        <v>23</v>
      </c>
      <c r="C110" s="29">
        <v>2483.1</v>
      </c>
      <c r="D110" s="29">
        <v>1624.6</v>
      </c>
      <c r="E110" s="28">
        <v>655.8</v>
      </c>
      <c r="F110" s="62">
        <f t="shared" si="5"/>
        <v>26.4</v>
      </c>
      <c r="G110" s="81">
        <f t="shared" si="4"/>
        <v>40.4</v>
      </c>
    </row>
    <row r="111" spans="1:7" ht="15.75">
      <c r="A111" s="13" t="s">
        <v>22</v>
      </c>
      <c r="B111" s="14" t="s">
        <v>21</v>
      </c>
      <c r="C111" s="29">
        <v>46032.3</v>
      </c>
      <c r="D111" s="29">
        <v>22402.2</v>
      </c>
      <c r="E111" s="28">
        <v>4711.9</v>
      </c>
      <c r="F111" s="62">
        <f t="shared" si="5"/>
        <v>10.2</v>
      </c>
      <c r="G111" s="81">
        <f t="shared" si="4"/>
        <v>21</v>
      </c>
    </row>
    <row r="112" spans="1:7" ht="15.75">
      <c r="A112" s="19" t="s">
        <v>20</v>
      </c>
      <c r="B112" s="20" t="s">
        <v>19</v>
      </c>
      <c r="C112" s="33">
        <v>2154.4</v>
      </c>
      <c r="D112" s="33">
        <v>925</v>
      </c>
      <c r="E112" s="34">
        <v>555.7</v>
      </c>
      <c r="F112" s="62">
        <f t="shared" si="5"/>
        <v>25.8</v>
      </c>
      <c r="G112" s="81">
        <f t="shared" si="4"/>
        <v>60.1</v>
      </c>
    </row>
    <row r="113" spans="1:11" ht="15.75">
      <c r="A113" s="85" t="s">
        <v>18</v>
      </c>
      <c r="B113" s="86" t="s">
        <v>17</v>
      </c>
      <c r="C113" s="87">
        <v>77723.3</v>
      </c>
      <c r="D113" s="87">
        <v>40253.7</v>
      </c>
      <c r="E113" s="87">
        <v>24355</v>
      </c>
      <c r="F113" s="88">
        <f t="shared" si="5"/>
        <v>31.3</v>
      </c>
      <c r="G113" s="95">
        <f t="shared" si="4"/>
        <v>60.5</v>
      </c>
      <c r="K113" s="137"/>
    </row>
    <row r="114" spans="1:7" ht="15.75">
      <c r="A114" s="10" t="s">
        <v>16</v>
      </c>
      <c r="B114" s="11" t="s">
        <v>15</v>
      </c>
      <c r="C114" s="29">
        <v>77723.3</v>
      </c>
      <c r="D114" s="29">
        <v>40253.7</v>
      </c>
      <c r="E114" s="28">
        <v>24355</v>
      </c>
      <c r="F114" s="62">
        <f t="shared" si="5"/>
        <v>31.3</v>
      </c>
      <c r="G114" s="81">
        <f t="shared" si="4"/>
        <v>60.5</v>
      </c>
    </row>
    <row r="115" spans="1:7" ht="15.75">
      <c r="A115" s="85" t="s">
        <v>14</v>
      </c>
      <c r="B115" s="86" t="s">
        <v>13</v>
      </c>
      <c r="C115" s="87">
        <v>5139.1</v>
      </c>
      <c r="D115" s="87">
        <v>2545.5</v>
      </c>
      <c r="E115" s="87">
        <v>1617.6</v>
      </c>
      <c r="F115" s="88">
        <f t="shared" si="5"/>
        <v>31.5</v>
      </c>
      <c r="G115" s="95">
        <f aca="true" t="shared" si="6" ref="G115:G122">IF(D115&gt;0,E115/D115*100,0)</f>
        <v>63.5</v>
      </c>
    </row>
    <row r="116" spans="1:7" ht="15.75">
      <c r="A116" s="10" t="s">
        <v>211</v>
      </c>
      <c r="B116" s="11" t="s">
        <v>212</v>
      </c>
      <c r="C116" s="29">
        <v>2484.3</v>
      </c>
      <c r="D116" s="29">
        <v>1230.2</v>
      </c>
      <c r="E116" s="28">
        <v>824.1</v>
      </c>
      <c r="F116" s="62">
        <f t="shared" si="5"/>
        <v>33.2</v>
      </c>
      <c r="G116" s="81">
        <f t="shared" si="6"/>
        <v>67</v>
      </c>
    </row>
    <row r="117" spans="1:7" ht="15.75">
      <c r="A117" s="10" t="s">
        <v>12</v>
      </c>
      <c r="B117" s="11" t="s">
        <v>11</v>
      </c>
      <c r="C117" s="29">
        <v>2579.8</v>
      </c>
      <c r="D117" s="29">
        <v>1290.3</v>
      </c>
      <c r="E117" s="28">
        <v>793.5</v>
      </c>
      <c r="F117" s="62">
        <f t="shared" si="5"/>
        <v>30.8</v>
      </c>
      <c r="G117" s="81">
        <f t="shared" si="6"/>
        <v>61.5</v>
      </c>
    </row>
    <row r="118" spans="1:7" ht="31.5">
      <c r="A118" s="10" t="s">
        <v>10</v>
      </c>
      <c r="B118" s="11" t="s">
        <v>9</v>
      </c>
      <c r="C118" s="29">
        <v>75</v>
      </c>
      <c r="D118" s="29">
        <v>25</v>
      </c>
      <c r="E118" s="28"/>
      <c r="F118" s="62">
        <f t="shared" si="5"/>
        <v>0</v>
      </c>
      <c r="G118" s="81">
        <f t="shared" si="6"/>
        <v>0</v>
      </c>
    </row>
    <row r="119" spans="1:7" ht="31.5">
      <c r="A119" s="85" t="s">
        <v>8</v>
      </c>
      <c r="B119" s="86" t="s">
        <v>7</v>
      </c>
      <c r="C119" s="87">
        <v>2.7</v>
      </c>
      <c r="D119" s="87">
        <v>2.2</v>
      </c>
      <c r="E119" s="87">
        <v>1.6</v>
      </c>
      <c r="F119" s="88">
        <f t="shared" si="5"/>
        <v>59.3</v>
      </c>
      <c r="G119" s="95">
        <f t="shared" si="6"/>
        <v>72.7</v>
      </c>
    </row>
    <row r="120" spans="1:7" ht="32.25" thickBot="1">
      <c r="A120" s="36" t="s">
        <v>6</v>
      </c>
      <c r="B120" s="37" t="s">
        <v>5</v>
      </c>
      <c r="C120" s="33">
        <v>2.7</v>
      </c>
      <c r="D120" s="33">
        <v>2.2</v>
      </c>
      <c r="E120" s="34">
        <v>1.6</v>
      </c>
      <c r="F120" s="62">
        <f t="shared" si="5"/>
        <v>59.3</v>
      </c>
      <c r="G120" s="125">
        <f t="shared" si="6"/>
        <v>72.7</v>
      </c>
    </row>
    <row r="121" spans="1:7" ht="61.5" customHeight="1" thickBot="1">
      <c r="A121" s="126" t="s">
        <v>188</v>
      </c>
      <c r="B121" s="133" t="s">
        <v>235</v>
      </c>
      <c r="C121" s="136">
        <v>9458.6</v>
      </c>
      <c r="D121" s="134">
        <v>7093.9</v>
      </c>
      <c r="E121" s="134">
        <v>3152.8</v>
      </c>
      <c r="F121" s="135">
        <f t="shared" si="5"/>
        <v>33.3</v>
      </c>
      <c r="G121" s="142">
        <f>IF(D121&gt;J109:J1091,E121/D121*100,0)</f>
        <v>44.4</v>
      </c>
    </row>
    <row r="122" spans="1:7" ht="32.25" customHeight="1" thickBot="1">
      <c r="A122" s="124" t="s">
        <v>187</v>
      </c>
      <c r="B122" s="130" t="s">
        <v>186</v>
      </c>
      <c r="C122" s="131">
        <v>9458.6</v>
      </c>
      <c r="D122" s="131">
        <v>7093.9</v>
      </c>
      <c r="E122" s="131">
        <v>3152.8</v>
      </c>
      <c r="F122" s="132">
        <f t="shared" si="5"/>
        <v>33.3</v>
      </c>
      <c r="G122" s="125">
        <f t="shared" si="6"/>
        <v>44.4</v>
      </c>
    </row>
    <row r="123" spans="1:7" ht="16.5" thickBot="1">
      <c r="A123" s="106" t="s">
        <v>4</v>
      </c>
      <c r="B123" s="127" t="s">
        <v>3</v>
      </c>
      <c r="C123" s="128">
        <v>2454930</v>
      </c>
      <c r="D123" s="128">
        <v>1364790</v>
      </c>
      <c r="E123" s="128">
        <v>548011.5</v>
      </c>
      <c r="F123" s="129">
        <f t="shared" si="5"/>
        <v>22.3</v>
      </c>
      <c r="G123" s="141">
        <f>IF(D123&gt;0,E123/D123*100,0)</f>
        <v>40.2</v>
      </c>
    </row>
    <row r="124" spans="1:7" ht="48" thickBot="1">
      <c r="A124" s="21" t="s">
        <v>2</v>
      </c>
      <c r="B124" s="22" t="s">
        <v>1</v>
      </c>
      <c r="C124" s="35">
        <v>-66432</v>
      </c>
      <c r="D124" s="35"/>
      <c r="E124" s="35">
        <v>37871.1</v>
      </c>
      <c r="F124" s="35"/>
      <c r="G124" s="64"/>
    </row>
    <row r="127" spans="1:6" ht="18.75" customHeight="1">
      <c r="A127" s="154" t="s">
        <v>221</v>
      </c>
      <c r="B127" s="154"/>
      <c r="C127" s="23"/>
      <c r="D127" s="23"/>
      <c r="E127" s="23"/>
      <c r="F127" s="49" t="s">
        <v>222</v>
      </c>
    </row>
    <row r="130" spans="2:6" ht="15.75">
      <c r="B130" s="50" t="s">
        <v>223</v>
      </c>
      <c r="C130" s="48">
        <v>63217.5</v>
      </c>
      <c r="D130" s="48"/>
      <c r="E130" s="48">
        <v>16969.4</v>
      </c>
      <c r="F130" s="48"/>
    </row>
  </sheetData>
  <sheetProtection insertRows="0"/>
  <autoFilter ref="A5:F124"/>
  <mergeCells count="3">
    <mergeCell ref="A2:F2"/>
    <mergeCell ref="A1:F1"/>
    <mergeCell ref="A127:B127"/>
  </mergeCells>
  <printOptions/>
  <pageMargins left="0.1968503937007874" right="0" top="0.1968503937007874" bottom="0.1968503937007874" header="0.31496062992125984" footer="0.31496062992125984"/>
  <pageSetup fitToHeight="4" fitToWidth="1" horizontalDpi="600" verticalDpi="600" orientation="portrait" paperSize="9" scale="63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Va4agan</cp:lastModifiedBy>
  <cp:lastPrinted>2019-05-13T06:34:17Z</cp:lastPrinted>
  <dcterms:created xsi:type="dcterms:W3CDTF">2002-10-29T08:22:06Z</dcterms:created>
  <dcterms:modified xsi:type="dcterms:W3CDTF">2019-05-14T14:11:46Z</dcterms:modified>
  <cp:category/>
  <cp:version/>
  <cp:contentType/>
  <cp:contentStatus/>
</cp:coreProperties>
</file>