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activeTab="0"/>
  </bookViews>
  <sheets>
    <sheet name="Сводный отчет МО" sheetId="1" r:id="rId1"/>
    <sheet name="Свод по консолид. долгу" sheetId="2" state="hidden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state="hidden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<sst xmlns="http://schemas.openxmlformats.org/spreadsheetml/2006/main" count="122" uniqueCount="103">
  <si>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</si>
  <si>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</si>
  <si>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</si>
  <si>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</si>
  <si>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</si>
  <si>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</si>
  <si>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</si>
  <si>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</si>
  <si>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</si>
  <si>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</si>
  <si>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</si>
  <si>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</si>
  <si>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</si>
  <si>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</si>
  <si>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</si>
  <si>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</si>
  <si>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</si>
  <si>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</si>
  <si>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</si>
  <si>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</si>
  <si>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</si>
  <si>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</si>
  <si>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</si>
  <si>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</si>
  <si>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</si>
  <si>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</si>
  <si>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</si>
  <si>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</si>
  <si>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</si>
  <si>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</si>
  <si>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</si>
  <si>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</si>
  <si>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</si>
  <si>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</si>
  <si>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</si>
  <si>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</si>
  <si>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</si>
  <si>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</si>
  <si>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</si>
  <si>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</si>
  <si>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</si>
  <si>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</si>
  <si>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</si>
  <si>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</si>
  <si>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</si>
  <si>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</si>
  <si>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</si>
  <si>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</si>
  <si>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</si>
  <si>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</si>
  <si>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</si>
  <si>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</si>
  <si>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</si>
  <si>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</si>
  <si>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</si>
  <si>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</si>
  <si>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</si>
  <si>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</si>
  <si>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</si>
  <si>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</si>
  <si>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</si>
  <si>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</si>
  <si>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</si>
  <si>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</si>
  <si>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</si>
  <si>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</si>
  <si>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</si>
  <si>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</si>
  <si>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</si>
  <si>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</si>
  <si>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</si>
  <si>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</si>
  <si>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</si>
  <si>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</si>
  <si>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</si>
  <si>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</si>
  <si>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</si>
  <si>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</si>
  <si>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</si>
  <si>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</si>
  <si>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</si>
  <si>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</si>
  <si>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</si>
  <si>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</si>
  <si>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</si>
  <si>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</si>
  <si>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</si>
  <si>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</si>
  <si>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</si>
  <si>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</si>
  <si>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</si>
  <si>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</si>
  <si>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Богородский муниципальный округ Нижегородской области</t>
  </si>
  <si>
    <t>по состоянию на 01.10.2023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</si>
  <si>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01.10.2023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</si>
  <si>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Богородский муниципальный округ  Нижегородской области                                                                                                                                                         по состоянию на 01.10.2023</t>
  </si>
  <si>
    <t>Богородский муниципальный округ</t>
  </si>
  <si>
    <t>ВСЕГО:</t>
  </si>
  <si>
    <t>Заместитель главы администрации-начальник финансового управления</t>
  </si>
  <si>
    <t>С.А.Солуянова</t>
  </si>
  <si>
    <t>Главный бухгалтер</t>
  </si>
  <si>
    <t>С.Н.Мухина</t>
  </si>
  <si>
    <t>по состоянию на 01.01.2024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</si>
</sst>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,"/>
    <numFmt numFmtId="183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3" zoomScaleNormal="73" zoomScaleSheetLayoutView="85" zoomScalePageLayoutView="0" workbookViewId="0" topLeftCell="A1">
      <selection activeCell="B10" sqref="B10:C27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.75">
      <c r="B1" s="21"/>
      <c r="C1" s="29" t="s">
        <v>85</v>
      </c>
      <c r="F1" s="21"/>
      <c r="G1" s="21"/>
      <c r="H1" s="21"/>
      <c r="I1" s="21"/>
      <c r="J1" s="21"/>
    </row>
    <row r="2" spans="1:10" ht="78.7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102</v>
      </c>
      <c r="B6" s="33"/>
      <c r="C6" s="33"/>
    </row>
    <row r="7" spans="1:10" ht="15.7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.75">
      <c r="A9" s="35"/>
      <c r="B9" s="35"/>
      <c r="C9" s="35"/>
    </row>
    <row r="10" spans="1:3" ht="47.25">
      <c r="A10" s="22" t="s">
        <v>36</v>
      </c>
      <c r="B10" s="23">
        <v>0</v>
      </c>
      <c r="C10" s="23">
        <v>0</v>
      </c>
    </row>
    <row r="11" spans="1:3" ht="15.75">
      <c r="A11" s="22" t="s">
        <v>1</v>
      </c>
      <c r="B11" s="23">
        <v>0</v>
      </c>
      <c r="C11" s="23">
        <v>0</v>
      </c>
    </row>
    <row r="12" spans="1:3" ht="31.5">
      <c r="A12" s="22" t="s">
        <v>37</v>
      </c>
      <c r="B12" s="23">
        <v>0</v>
      </c>
      <c r="C12" s="23">
        <v>0</v>
      </c>
    </row>
    <row r="13" spans="1:3" ht="47.25">
      <c r="A13" s="22" t="s">
        <v>38</v>
      </c>
      <c r="B13" s="23">
        <v>0</v>
      </c>
      <c r="C13" s="23">
        <v>0</v>
      </c>
    </row>
    <row r="14" spans="1:3" ht="15.75">
      <c r="A14" s="22" t="s">
        <v>2</v>
      </c>
      <c r="B14" s="23">
        <v>0</v>
      </c>
      <c r="C14" s="23">
        <v>0</v>
      </c>
    </row>
    <row r="15" spans="1:3" ht="15.75">
      <c r="A15" s="22" t="s">
        <v>3</v>
      </c>
      <c r="B15" s="23">
        <v>0</v>
      </c>
      <c r="C15" s="23">
        <v>0</v>
      </c>
    </row>
    <row r="16" spans="1:3" ht="15.75">
      <c r="A16" s="22" t="s">
        <v>4</v>
      </c>
      <c r="B16" s="23">
        <v>0</v>
      </c>
      <c r="C16" s="23">
        <v>0</v>
      </c>
    </row>
    <row r="17" spans="1:3" ht="31.5">
      <c r="A17" s="22" t="s">
        <v>39</v>
      </c>
      <c r="B17" s="23">
        <v>0</v>
      </c>
      <c r="C17" s="23">
        <v>0</v>
      </c>
    </row>
    <row r="18" spans="1:3" ht="15.75">
      <c r="A18" s="22" t="s">
        <v>21</v>
      </c>
      <c r="B18" s="23">
        <v>0</v>
      </c>
      <c r="C18" s="23">
        <v>0</v>
      </c>
    </row>
    <row r="19" spans="1:3" ht="63">
      <c r="A19" s="22" t="s">
        <v>40</v>
      </c>
      <c r="B19" s="23">
        <v>11036497.84</v>
      </c>
      <c r="C19" s="23">
        <v>0</v>
      </c>
    </row>
    <row r="20" spans="1:3" ht="31.5">
      <c r="A20" s="22" t="s">
        <v>41</v>
      </c>
      <c r="B20" s="23">
        <v>0</v>
      </c>
      <c r="C20" s="23">
        <v>0</v>
      </c>
    </row>
    <row r="21" spans="1:3" ht="31.5">
      <c r="A21" s="22" t="s">
        <v>42</v>
      </c>
      <c r="B21" s="23">
        <v>26924065.75</v>
      </c>
      <c r="C21" s="23">
        <v>2703585.55</v>
      </c>
    </row>
    <row r="22" spans="1:3" ht="15.75">
      <c r="A22" s="22" t="s">
        <v>5</v>
      </c>
      <c r="B22" s="23">
        <v>1503886</v>
      </c>
      <c r="C22" s="23">
        <v>0</v>
      </c>
    </row>
    <row r="23" spans="1:3" ht="15.75">
      <c r="A23" s="22" t="s">
        <v>6</v>
      </c>
      <c r="B23" s="23">
        <v>25420179.75</v>
      </c>
      <c r="C23" s="23">
        <v>2703585.55</v>
      </c>
    </row>
    <row r="24" spans="1:3" ht="47.25">
      <c r="A24" s="22" t="s">
        <v>43</v>
      </c>
      <c r="B24" s="23">
        <v>2547540</v>
      </c>
      <c r="C24" s="23">
        <v>415077</v>
      </c>
    </row>
    <row r="25" spans="1:3" ht="15.75">
      <c r="A25" s="22" t="s">
        <v>7</v>
      </c>
      <c r="B25" s="23">
        <v>0</v>
      </c>
      <c r="C25" s="23">
        <v>0</v>
      </c>
    </row>
    <row r="26" spans="1:3" ht="15.75">
      <c r="A26" s="22" t="s">
        <v>8</v>
      </c>
      <c r="B26" s="23">
        <v>2547540</v>
      </c>
      <c r="C26" s="23">
        <v>415077</v>
      </c>
    </row>
    <row r="27" spans="1:3" ht="31.5">
      <c r="A27" s="22" t="s">
        <v>44</v>
      </c>
      <c r="B27" s="23">
        <v>40508103.59</v>
      </c>
      <c r="C27" s="23">
        <v>3118662.55</v>
      </c>
    </row>
    <row r="29" ht="8.25" customHeight="1"/>
    <row r="30" spans="1:3" ht="39.75" customHeight="1">
      <c r="A30" s="9" t="s">
        <v>98</v>
      </c>
      <c r="C30" s="9" t="s">
        <v>99</v>
      </c>
    </row>
    <row r="34" spans="1:3" ht="15.75">
      <c r="A34" s="9" t="s">
        <v>100</v>
      </c>
      <c r="C34" s="9" t="s">
        <v>101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6">
      <selection activeCell="B12" sqref="B12:E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8" t="s">
        <v>93</v>
      </c>
      <c r="B2" s="38"/>
      <c r="C2" s="38"/>
      <c r="D2" s="38"/>
      <c r="E2" s="38"/>
    </row>
    <row r="3" spans="1:5" ht="18" customHeight="1" hidden="1">
      <c r="A3" s="38"/>
      <c r="B3" s="38"/>
      <c r="C3" s="38"/>
      <c r="D3" s="38"/>
      <c r="E3" s="38"/>
    </row>
    <row r="4" spans="1:5" ht="22.5" customHeight="1" hidden="1">
      <c r="A4" s="38"/>
      <c r="B4" s="38"/>
      <c r="C4" s="38"/>
      <c r="D4" s="38"/>
      <c r="E4" s="38"/>
    </row>
    <row r="5" spans="1:5" ht="15.75" hidden="1">
      <c r="A5" s="16"/>
      <c r="B5" s="17"/>
      <c r="C5" s="17"/>
      <c r="D5" s="17"/>
      <c r="E5" s="17"/>
    </row>
    <row r="6" spans="1:5" ht="15.75">
      <c r="A6" s="39" t="s">
        <v>9</v>
      </c>
      <c r="B6" s="39" t="s">
        <v>10</v>
      </c>
      <c r="C6" s="39"/>
      <c r="D6" s="39" t="s">
        <v>96</v>
      </c>
      <c r="E6" s="39"/>
    </row>
    <row r="7" spans="1:5" ht="15.75">
      <c r="A7" s="39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.7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3">
      <c r="A9" s="10" t="s">
        <v>91</v>
      </c>
      <c r="B9" s="1">
        <f>B10+B11+B12+B16+B17</f>
        <v>0</v>
      </c>
      <c r="C9" s="1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1.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1.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3">
      <c r="A12" s="10" t="s">
        <v>16</v>
      </c>
      <c r="B12" s="1">
        <v>0</v>
      </c>
      <c r="C12" s="1">
        <v>0</v>
      </c>
      <c r="D12" s="1">
        <v>0</v>
      </c>
      <c r="E12" s="1">
        <v>0</v>
      </c>
    </row>
    <row r="13" spans="1:5" ht="31.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1.5">
      <c r="A14" s="10" t="s">
        <v>18</v>
      </c>
      <c r="B14" s="1">
        <v>0</v>
      </c>
      <c r="C14" s="1">
        <v>0</v>
      </c>
      <c r="D14" s="6">
        <v>0</v>
      </c>
      <c r="E14" s="6">
        <v>0</v>
      </c>
    </row>
    <row r="15" spans="1:5" ht="31.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7.25">
      <c r="A16" s="10" t="s">
        <v>20</v>
      </c>
      <c r="B16" s="1">
        <v>0</v>
      </c>
      <c r="C16" s="1">
        <v>0</v>
      </c>
      <c r="D16" s="6">
        <v>0</v>
      </c>
      <c r="E16" s="6">
        <v>0</v>
      </c>
    </row>
    <row r="17" spans="1:5" ht="31.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26">
      <c r="A18" s="10" t="s">
        <v>22</v>
      </c>
      <c r="B18" s="1">
        <v>16067286.57</v>
      </c>
      <c r="C18" s="1">
        <v>0</v>
      </c>
      <c r="D18" s="6">
        <v>16067286.57</v>
      </c>
      <c r="E18" s="6">
        <v>0</v>
      </c>
    </row>
    <row r="19" spans="1:5" ht="47.25">
      <c r="A19" s="10" t="s">
        <v>23</v>
      </c>
      <c r="B19" s="1">
        <v>0</v>
      </c>
      <c r="C19" s="1">
        <v>0</v>
      </c>
      <c r="D19" s="6">
        <v>0</v>
      </c>
      <c r="E19" s="6">
        <v>0</v>
      </c>
    </row>
    <row r="20" spans="1:5" ht="47.25">
      <c r="A20" s="10" t="s">
        <v>24</v>
      </c>
      <c r="B20" s="1">
        <f>SUM(B21,B22)</f>
        <v>25257860.8</v>
      </c>
      <c r="C20" s="1">
        <f>SUM(C21,C22)</f>
        <v>4386114.28</v>
      </c>
      <c r="D20" s="6">
        <f>SUM(D21,D22)</f>
        <v>25257860.8</v>
      </c>
      <c r="E20" s="6">
        <f>SUM(E21,E22)</f>
        <v>4386114.28</v>
      </c>
    </row>
    <row r="21" spans="1:5" ht="15.75">
      <c r="A21" s="10" t="s">
        <v>25</v>
      </c>
      <c r="B21" s="1">
        <v>1644784</v>
      </c>
      <c r="C21" s="1">
        <v>0</v>
      </c>
      <c r="D21" s="6">
        <v>1644784</v>
      </c>
      <c r="E21" s="6">
        <v>0</v>
      </c>
    </row>
    <row r="22" spans="1:5" ht="31.5">
      <c r="A22" s="10" t="s">
        <v>26</v>
      </c>
      <c r="B22" s="1">
        <v>23613076.8</v>
      </c>
      <c r="C22" s="1">
        <v>4386114.28</v>
      </c>
      <c r="D22" s="6">
        <v>23613076.8</v>
      </c>
      <c r="E22" s="6">
        <v>4386114.28</v>
      </c>
    </row>
    <row r="23" spans="1:5" ht="78.75">
      <c r="A23" s="10" t="s">
        <v>27</v>
      </c>
      <c r="B23" s="1">
        <f>SUM(B24,B25)</f>
        <v>2519138</v>
      </c>
      <c r="C23" s="1">
        <f>SUM(C24,C25)</f>
        <v>401695</v>
      </c>
      <c r="D23" s="6">
        <f>SUM(D24,D25)</f>
        <v>2519138</v>
      </c>
      <c r="E23" s="6">
        <f>SUM(E24,E25)</f>
        <v>401695</v>
      </c>
    </row>
    <row r="24" spans="1:5" ht="15.7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1.5">
      <c r="A25" s="10" t="s">
        <v>29</v>
      </c>
      <c r="B25" s="1">
        <v>2519138</v>
      </c>
      <c r="C25" s="1">
        <v>401695</v>
      </c>
      <c r="D25" s="6">
        <v>2519138</v>
      </c>
      <c r="E25" s="6">
        <v>401695</v>
      </c>
    </row>
    <row r="26" spans="1:5" ht="63">
      <c r="A26" s="25" t="s">
        <v>30</v>
      </c>
      <c r="B26" s="1">
        <f>SUM(B9,B18,B20,B23)</f>
        <v>43844285.370000005</v>
      </c>
      <c r="C26" s="1">
        <f>SUM(C9,C18,C20,C23)</f>
        <v>4787809.28</v>
      </c>
      <c r="D26" s="1">
        <f>SUM(D9,D18,D20,D23)</f>
        <v>43844285.370000005</v>
      </c>
      <c r="E26" s="1">
        <f>SUM(E9,E18,E20,E23)</f>
        <v>4787809.28</v>
      </c>
    </row>
  </sheetData>
  <sheetProtection/>
  <mergeCells count="10">
    <mergeCell ref="D4:E4"/>
    <mergeCell ref="A6:A7"/>
    <mergeCell ref="B6:C6"/>
    <mergeCell ref="D6:E6"/>
    <mergeCell ref="A1:E1"/>
    <mergeCell ref="A2:C2"/>
    <mergeCell ref="D2:E2"/>
    <mergeCell ref="A3:C3"/>
    <mergeCell ref="D3:E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6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7.2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.7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2" t="s">
        <v>45</v>
      </c>
      <c r="D2" s="42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.75">
      <c r="A4" s="2" t="s">
        <v>9</v>
      </c>
      <c r="B4" s="2" t="s">
        <v>11</v>
      </c>
      <c r="C4" s="39" t="s">
        <v>13</v>
      </c>
      <c r="D4" s="39"/>
      <c r="E4" s="9"/>
    </row>
    <row r="5" spans="1:5" ht="78.75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.75">
      <c r="A6" s="5" t="s">
        <v>73</v>
      </c>
      <c r="B6" s="6">
        <v>0</v>
      </c>
      <c r="C6" s="41">
        <v>0</v>
      </c>
      <c r="D6" s="41"/>
      <c r="E6" s="9"/>
    </row>
    <row r="7" spans="1:5" ht="47.25">
      <c r="A7" s="5" t="s">
        <v>72</v>
      </c>
      <c r="B7" s="6">
        <v>0</v>
      </c>
      <c r="C7" s="41">
        <v>0</v>
      </c>
      <c r="D7" s="41"/>
      <c r="E7" s="9"/>
    </row>
    <row r="8" spans="1:5" ht="63">
      <c r="A8" s="5" t="s">
        <v>71</v>
      </c>
      <c r="B8" s="6">
        <v>0</v>
      </c>
      <c r="C8" s="41">
        <v>0</v>
      </c>
      <c r="D8" s="41"/>
      <c r="E8" s="9"/>
    </row>
    <row r="9" spans="1:5" ht="31.5">
      <c r="A9" s="5" t="s">
        <v>70</v>
      </c>
      <c r="B9" s="6">
        <v>0</v>
      </c>
      <c r="C9" s="41">
        <v>0</v>
      </c>
      <c r="D9" s="41"/>
      <c r="E9" s="9"/>
    </row>
    <row r="10" spans="1:5" ht="110.25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.75">
      <c r="A11" s="5" t="s">
        <v>68</v>
      </c>
      <c r="B11" s="6">
        <v>0</v>
      </c>
      <c r="C11" s="41">
        <v>0</v>
      </c>
      <c r="D11" s="41"/>
      <c r="E11" s="9"/>
    </row>
    <row r="12" spans="1:5" ht="31.5">
      <c r="A12" s="5" t="s">
        <v>67</v>
      </c>
      <c r="B12" s="6">
        <v>0</v>
      </c>
      <c r="C12" s="41">
        <v>0</v>
      </c>
      <c r="D12" s="41"/>
      <c r="E12" s="9"/>
    </row>
    <row r="13" spans="1:5" ht="15.75">
      <c r="A13" s="43" t="s">
        <v>66</v>
      </c>
      <c r="B13" s="44">
        <f>SUM(B5+B10)</f>
        <v>0</v>
      </c>
      <c r="C13" s="44">
        <f>SUM(C10+C5)</f>
        <v>0</v>
      </c>
      <c r="D13" s="44"/>
      <c r="E13" s="9"/>
    </row>
    <row r="14" spans="1:5" ht="15.75">
      <c r="A14" s="43"/>
      <c r="B14" s="44"/>
      <c r="C14" s="44"/>
      <c r="D14" s="44"/>
      <c r="E14" s="9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.75">
      <c r="A9" s="2" t="s">
        <v>9</v>
      </c>
      <c r="B9" s="2" t="s">
        <v>46</v>
      </c>
      <c r="C9" s="2" t="s">
        <v>47</v>
      </c>
      <c r="D9" s="2" t="s">
        <v>48</v>
      </c>
    </row>
    <row r="10" spans="1:4" ht="63">
      <c r="A10" s="5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.7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.7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.7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1.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.7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1.5">
      <c r="A16" s="5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.7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1.5">
      <c r="A18" s="5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.7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.7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.7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1.5">
      <c r="A22" s="5" t="s">
        <v>59</v>
      </c>
      <c r="B22" s="6">
        <f t="shared" si="0"/>
        <v>11036.49784</v>
      </c>
      <c r="C22" s="6">
        <v>0</v>
      </c>
      <c r="D22" s="6">
        <f>'Сводный отчет МО'!B19/1000</f>
        <v>11036.49784</v>
      </c>
    </row>
    <row r="23" spans="1:4" ht="15.7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1.5">
      <c r="A24" s="5" t="s">
        <v>61</v>
      </c>
      <c r="B24" s="6">
        <f t="shared" si="0"/>
        <v>26924.06575</v>
      </c>
      <c r="C24" s="6">
        <v>0</v>
      </c>
      <c r="D24" s="6">
        <f>'Сводный отчет МО'!B21/1000</f>
        <v>26924.06575</v>
      </c>
    </row>
    <row r="25" spans="1:4" ht="15.75">
      <c r="A25" s="5" t="s">
        <v>60</v>
      </c>
      <c r="B25" s="6">
        <f t="shared" si="0"/>
        <v>2703.58555</v>
      </c>
      <c r="C25" s="6">
        <v>0</v>
      </c>
      <c r="D25" s="6">
        <f>'Сводный отчет МО'!C21/1000</f>
        <v>2703.58555</v>
      </c>
    </row>
    <row r="26" spans="1:4" ht="47.25">
      <c r="A26" s="5" t="s">
        <v>62</v>
      </c>
      <c r="B26" s="6">
        <f t="shared" si="0"/>
        <v>2547.54</v>
      </c>
      <c r="C26" s="6">
        <v>0</v>
      </c>
      <c r="D26" s="6">
        <f>'Сводный отчет МО'!B24/1000</f>
        <v>2547.54</v>
      </c>
    </row>
    <row r="27" spans="1:4" ht="15.75">
      <c r="A27" s="5" t="s">
        <v>60</v>
      </c>
      <c r="B27" s="6">
        <f t="shared" si="0"/>
        <v>415.077</v>
      </c>
      <c r="C27" s="6">
        <v>0</v>
      </c>
      <c r="D27" s="6">
        <f>'Сводный отчет МО'!C24/1000</f>
        <v>415.077</v>
      </c>
    </row>
    <row r="28" spans="1:4" ht="31.5">
      <c r="A28" s="5" t="s">
        <v>63</v>
      </c>
      <c r="B28" s="1">
        <f t="shared" si="0"/>
        <v>40508.103590000006</v>
      </c>
      <c r="C28" s="1">
        <f>SUM(C10,C22,C24,C26)</f>
        <v>0</v>
      </c>
      <c r="D28" s="1">
        <f>'Сводный отчет МО'!B27/1000</f>
        <v>40508.103590000006</v>
      </c>
    </row>
    <row r="29" spans="1:4" ht="15.75">
      <c r="A29" s="5" t="s">
        <v>64</v>
      </c>
      <c r="B29" s="1">
        <f t="shared" si="0"/>
        <v>3118.66255</v>
      </c>
      <c r="C29" s="1">
        <f>SUM(C11,C23,C25,C27)</f>
        <v>0</v>
      </c>
      <c r="D29" s="1">
        <f>'Сводный отчет МО'!C27/1000</f>
        <v>3118.66255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Muhina</dc:creator>
  <cp:keywords/>
  <dc:description/>
  <cp:lastModifiedBy>Пользователь Windows</cp:lastModifiedBy>
  <cp:lastPrinted>2023-11-01T07:07:26Z</cp:lastPrinted>
  <dcterms:created xsi:type="dcterms:W3CDTF">2023-11-01T07:04:43Z</dcterms:created>
  <dcterms:modified xsi:type="dcterms:W3CDTF">2024-03-27T10:46:37Z</dcterms:modified>
  <cp:category/>
  <cp:version/>
  <cp:contentType/>
  <cp:contentStatus/>
</cp:coreProperties>
</file>