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 tabRatio="571" activeTab="6"/>
  </bookViews>
  <sheets>
    <sheet name="Таблица 1.1" sheetId="7" r:id="rId1"/>
    <sheet name="Таблица 1.2" sheetId="8" r:id="rId2"/>
    <sheet name="Таблица 2" sheetId="9" r:id="rId3"/>
    <sheet name="Таблица 3" sheetId="10" r:id="rId4"/>
    <sheet name="Раздел 4" sheetId="12" r:id="rId5"/>
    <sheet name="Раздел 5" sheetId="13" r:id="rId6"/>
    <sheet name="КФСР" sheetId="14" r:id="rId7"/>
  </sheets>
  <definedNames>
    <definedName name="_xlnm._FilterDatabase" localSheetId="3" hidden="1">'Таблица 3'!$A$7:$J$45</definedName>
    <definedName name="_xlnm.Print_Titles" localSheetId="3">'Таблица 3'!$3:$5</definedName>
    <definedName name="_xlnm.Print_Area" localSheetId="3">'Таблица 3'!$A$1:$G$45</definedName>
  </definedNames>
  <calcPr calcId="145621" fullPrecision="0"/>
</workbook>
</file>

<file path=xl/calcChain.xml><?xml version="1.0" encoding="utf-8"?>
<calcChain xmlns="http://schemas.openxmlformats.org/spreadsheetml/2006/main">
  <c r="K10" i="14" l="1"/>
  <c r="J10" i="14"/>
  <c r="K9" i="14"/>
  <c r="J9" i="14"/>
  <c r="K8" i="14"/>
  <c r="J8" i="14"/>
  <c r="K7" i="14"/>
  <c r="J7" i="14"/>
  <c r="I6" i="14"/>
  <c r="H6" i="14"/>
  <c r="G6" i="14"/>
  <c r="F6" i="14"/>
  <c r="E6" i="14"/>
  <c r="D6" i="14"/>
  <c r="J6" i="14" l="1"/>
  <c r="K6" i="14"/>
  <c r="E5" i="8"/>
  <c r="D5" i="8"/>
  <c r="E6" i="8"/>
  <c r="D6" i="8"/>
  <c r="E10" i="8"/>
  <c r="D10" i="8"/>
  <c r="E20" i="8"/>
  <c r="D20" i="8"/>
  <c r="G59" i="7"/>
  <c r="G58" i="7"/>
  <c r="G57" i="7"/>
  <c r="G24" i="7"/>
  <c r="G23" i="7"/>
  <c r="G22" i="7"/>
  <c r="G21" i="7"/>
  <c r="G20" i="7"/>
  <c r="G19" i="7"/>
  <c r="G18" i="7"/>
  <c r="G17" i="7"/>
  <c r="G16" i="7"/>
  <c r="G15" i="7"/>
  <c r="G11" i="7"/>
  <c r="G10" i="7"/>
  <c r="G9" i="7"/>
  <c r="G8" i="7"/>
  <c r="G7" i="7"/>
  <c r="G6" i="7"/>
  <c r="F8" i="7"/>
  <c r="F7" i="7"/>
  <c r="F6" i="7" s="1"/>
  <c r="F11" i="7"/>
  <c r="F10" i="7"/>
  <c r="F9" i="7" s="1"/>
  <c r="E8" i="7"/>
  <c r="E9" i="7"/>
  <c r="E10" i="7"/>
  <c r="E11" i="7"/>
  <c r="F16" i="7"/>
  <c r="E16" i="7"/>
  <c r="F58" i="7"/>
  <c r="F57" i="7" s="1"/>
  <c r="E58" i="7"/>
  <c r="E57" i="7" s="1"/>
  <c r="E7" i="7" s="1"/>
  <c r="E6" i="7" s="1"/>
</calcChain>
</file>

<file path=xl/sharedStrings.xml><?xml version="1.0" encoding="utf-8"?>
<sst xmlns="http://schemas.openxmlformats.org/spreadsheetml/2006/main" count="514" uniqueCount="272">
  <si>
    <t>Отчет об использовании бюджетных ассигнований
бюджета Богородского муниципального округа на реализацию муниципальной программы</t>
  </si>
  <si>
    <t>Таблица 1.1</t>
  </si>
  <si>
    <t>Статус</t>
  </si>
  <si>
    <t xml:space="preserve">Наименование 
муниципальной программы, подпрограммы муниципальной программы 
</t>
  </si>
  <si>
    <t xml:space="preserve">Ответственный 
исполнитель, соисполнители, заказчик-координатор 
</t>
  </si>
  <si>
    <t xml:space="preserve">Расходы (тыс. руб.), годы </t>
  </si>
  <si>
    <t>Утвержденные бюджетные ассигнования/план</t>
  </si>
  <si>
    <t>Кассовые расходы/ исполнено</t>
  </si>
  <si>
    <t>% исполнения</t>
  </si>
  <si>
    <t>Муниципальная программа «Управление муниципальными финансами и муниципальным долгом Богородского муниципального округа Нижегородской области»</t>
  </si>
  <si>
    <t>Всего</t>
  </si>
  <si>
    <t xml:space="preserve">Заказчик -координатор </t>
  </si>
  <si>
    <t>соисполнители</t>
  </si>
  <si>
    <t>Подпрограмма 1</t>
  </si>
  <si>
    <t>Подпрограмма 1. Организация и совершенствование бюджетного процесса Богородского муниципального округа Нижегородской области</t>
  </si>
  <si>
    <t>Заказчик - координатор</t>
  </si>
  <si>
    <t>Основное мероприятие 1.</t>
  </si>
  <si>
    <t xml:space="preserve">Совершенствование нормативного правового регулирования и методологического обеспечения бюджетного процесса
</t>
  </si>
  <si>
    <t xml:space="preserve">Финансовое управление администрации Богородского муниципального округа Нижегородской области </t>
  </si>
  <si>
    <t>Основное мероприятие 2.</t>
  </si>
  <si>
    <t xml:space="preserve">Формирование бюджета муниципального округа на очередной финансовый год и на плановый период </t>
  </si>
  <si>
    <t>Основное мероприятие 3.</t>
  </si>
  <si>
    <t>Создание условий для роста налоговых и неналоговых доходов бюджета Богородского муниципального округа Нижегородской области</t>
  </si>
  <si>
    <t>Основное мероприятие 4.</t>
  </si>
  <si>
    <t>Управление средствами резервного фонда администрации Богородского муниципального округа Нижегородской области</t>
  </si>
  <si>
    <t>Основное мероприятие 5.</t>
  </si>
  <si>
    <t xml:space="preserve">Организация исполнения бюджета Богородского муниципального округа Нижегородской области бюджета </t>
  </si>
  <si>
    <t>Финансовое управление администрации Богородского муниципального округа Нижегородской области</t>
  </si>
  <si>
    <t>Управление культуры администрации Богородского муниципального округа Нижегородской области</t>
  </si>
  <si>
    <t>Управление капитального строительства и градостроительной деятельности администрации Богородского муниципального округа Нижегородской области</t>
  </si>
  <si>
    <t>Комитет имущественных и земельных отношений, учета и распределения жилья администрации Богородского муниципального округа Нижегородской области</t>
  </si>
  <si>
    <t>Отдел контроля и отчетности администрации Богородского муниципального округа  Нижегородской области</t>
  </si>
  <si>
    <t>Управление благоустройства и дорожной деятельности администрации Богородского муниципального округа Нижегородской области</t>
  </si>
  <si>
    <t>Управление сельского хозяйства администрации Богородского муниципального округа Нижегородской области</t>
  </si>
  <si>
    <t>Основное мероприятие 6.</t>
  </si>
  <si>
    <t>Формирование и предоставление бюджетной отчетности Богородского муниципального округа Нижегородской области</t>
  </si>
  <si>
    <t>Основное мероприятие 7</t>
  </si>
  <si>
    <t>Реализация мер по оптимизации муниципального долга Богородского муниципального округа Нижегородской области</t>
  </si>
  <si>
    <t>Основное мероприятие 8.</t>
  </si>
  <si>
    <t>Своевременное исполнение долговых обязательств Богородского муниципального округа Нижегородской области</t>
  </si>
  <si>
    <t>Основное мероприятие 9.</t>
  </si>
  <si>
    <t>Основное мероприятие 10.</t>
  </si>
  <si>
    <t>Организация и осуществление полномочий по контролю в сфере закупок товаров, работ, услуг</t>
  </si>
  <si>
    <t>Отдел муниципальных закупок администрации Богородского муниципального округа Нижегородской области</t>
  </si>
  <si>
    <t>Подпрограмма 2</t>
  </si>
  <si>
    <t>Повышение эффективности бюджетных расходов Богородского муниципального округа Нижегородской области</t>
  </si>
  <si>
    <t>Муниципальные заказчики-координаторы муниципальных программ</t>
  </si>
  <si>
    <t>Управление экономического развития, промышленности и предпринимательства администрации Богородского муниципального округа Нижегородской области</t>
  </si>
  <si>
    <t>Формирование программной классификации расходов бюджета</t>
  </si>
  <si>
    <t>Повышение эффективности внутреннего финансового контроля и внутреннего финансового аудита</t>
  </si>
  <si>
    <t>Отдел контроля и отчетности администрации Богородского муниципального округа Нижегородской области</t>
  </si>
  <si>
    <t xml:space="preserve">Управление по физической культуре и спорту администрации Богородского муниципального округа Нижегородской области </t>
  </si>
  <si>
    <t xml:space="preserve">Управление сельских территорий администрации Богородского муниципального округа Нижегородской области </t>
  </si>
  <si>
    <t xml:space="preserve">Управление благоустройства и дорожной деятельности администрации Богородского муниципального округа Нижегородской области </t>
  </si>
  <si>
    <t xml:space="preserve">Управлене ЖКХ и экологии администрации Богородского муниципального округа Нижегородской области </t>
  </si>
  <si>
    <t xml:space="preserve">Управление образования и молодежной политики администрации Богородского муниципального округа Нижегородской области </t>
  </si>
  <si>
    <t>Совет депутатов Богородского муниципального округа Нижегородской области</t>
  </si>
  <si>
    <t>Повышение эффективности ведомственного контроля в сфере закупок товаров, работ, услуг</t>
  </si>
  <si>
    <t>Отдел контроля и отчетности администрации  Богородского муниципального округа Нижегородской области</t>
  </si>
  <si>
    <t>Основное мероприятие 5.</t>
  </si>
  <si>
    <t>Подпрограмма 3</t>
  </si>
  <si>
    <t>Обеспечение реализации муниципальной программы</t>
  </si>
  <si>
    <r>
      <rPr>
        <sz val="10"/>
        <rFont val="Times New Roman"/>
        <family val="1"/>
        <charset val="204"/>
      </rPr>
      <t>Основное мероприятие 1.</t>
    </r>
    <r>
      <rPr>
        <b/>
        <sz val="10"/>
        <rFont val="Times New Roman"/>
        <family val="1"/>
        <charset val="204"/>
      </rPr>
      <t xml:space="preserve"> </t>
    </r>
  </si>
  <si>
    <t>Содержание аппарата управления</t>
  </si>
  <si>
    <t>Подпрограмма 4</t>
  </si>
  <si>
    <t>Повышение финансовой грамотности населения Богородского муниципального округа Нижегородской области</t>
  </si>
  <si>
    <t>Повышение финансовой грамотности в образовательных организациях</t>
  </si>
  <si>
    <t xml:space="preserve">Основное мероприятие 2. </t>
  </si>
  <si>
    <t>Финансовое просвещение и информирование населения</t>
  </si>
  <si>
    <t>Сектор по взаимодействию со СМИ и связями с общественностью</t>
  </si>
  <si>
    <t xml:space="preserve">Основное мероприятие 3. </t>
  </si>
  <si>
    <t>Мониторинг и оценка уровня финансовой грамотности населения и информированности населения о механизмах защиты прав потребителей финансовых услуг</t>
  </si>
  <si>
    <t xml:space="preserve">Информация о расходах местного, областного и федерального бюджетов, а также иных средств на реализацию муниципальной программы Богородского муниципального округа </t>
  </si>
  <si>
    <t>Таблица 1.2</t>
  </si>
  <si>
    <t>Наименование муниципальной программы, подпрограммы, основного мероприятия</t>
  </si>
  <si>
    <t xml:space="preserve">Источники ресурсного обеспечения </t>
  </si>
  <si>
    <t>План*</t>
  </si>
  <si>
    <t>Фактические расходы**</t>
  </si>
  <si>
    <t xml:space="preserve">расходы местного бюджета </t>
  </si>
  <si>
    <t>расходы областного бюджета Нижегородской области</t>
  </si>
  <si>
    <t>федеральный бюджет</t>
  </si>
  <si>
    <t>прочие источники (средства предприятий, собственные средства населения, средства внебюджетных фондов)</t>
  </si>
  <si>
    <t>Организация и совершенствование бюджетного процесса  Богородского муниципального округа Нижегородской области</t>
  </si>
  <si>
    <t>Подпрограмма 3 </t>
  </si>
  <si>
    <t xml:space="preserve">Сведения о степени выполнения мероприятий подпрограмм муниципальной программы
</t>
  </si>
  <si>
    <t>Таблица 2</t>
  </si>
  <si>
    <t xml:space="preserve">№ п/п </t>
  </si>
  <si>
    <t>Наименование мероприятий подпрограмм, показателей (индикаторов)</t>
  </si>
  <si>
    <t xml:space="preserve">Ответственный исполнитель </t>
  </si>
  <si>
    <t xml:space="preserve">Плановый срок </t>
  </si>
  <si>
    <t xml:space="preserve">Фактический срок </t>
  </si>
  <si>
    <t xml:space="preserve">Непосредственные результаты </t>
  </si>
  <si>
    <t>Проблемы, возникшие в ходе реализации мероприятия*</t>
  </si>
  <si>
    <t xml:space="preserve">начала реализации </t>
  </si>
  <si>
    <t>окончания реализации</t>
  </si>
  <si>
    <t>запланированные значения</t>
  </si>
  <si>
    <t>достигнутые значения</t>
  </si>
  <si>
    <t xml:space="preserve">Основное мероприятие 1.1. Совершенствование нормативного правового регулирования и методологического обеспечения бюджетного процесса
</t>
  </si>
  <si>
    <t>Бюджет округа сформирован в установленные сроки и сбалансирован по доходам, расходам и источникам финансирования дефицита бюджета</t>
  </si>
  <si>
    <t>да</t>
  </si>
  <si>
    <t>нет</t>
  </si>
  <si>
    <t xml:space="preserve">Исполнение бюджета округа и формирование бюджетной отчетности осуществлено с учетом исполнения требований бюджетного законодательства </t>
  </si>
  <si>
    <t xml:space="preserve">Основное мероприятие 1.2. Формирование бюджета муниципального округа на очередной финансовый год и на плановый период 
</t>
  </si>
  <si>
    <t>Основное мероприятие 1.3. Создание условий для роста налоговых и неналоговых доходов бюджета Бого-родского муниципального округа Нижегородской области</t>
  </si>
  <si>
    <t xml:space="preserve">Основное мероприятие 1.4. Управление средствами резервного фонда администрации Богородского муниципального округа Нижегородской области
</t>
  </si>
  <si>
    <t xml:space="preserve">Основное мероприятие 1.5. Организация исполнения бюджета Богородского муниципального округа Ни-жегородской области </t>
  </si>
  <si>
    <t xml:space="preserve">Финансовое управление администрации Богородского муниципального округа Нижегородской области,  Отдел контроля, учета и отчетности администрации, Богородского муниципального округа Нижегородской области, Управление культуры администрации Богородского муниципального округа Нижегородской области, Управление капитального строительства и градостроительной деятельности админи-страции Богородского муниципального округа Нижегородской области, Комитет имуще-ственных и земельных отношений, учета и распределения жилья администрации Бого-родского муниципального округа Нижегородской области, Управление благоустройства и дорожной деятельности администрации Богородского муниципального округа Нижегородской области
</t>
  </si>
  <si>
    <t xml:space="preserve">Основное мероприятие 1.6. Формирование и предоставление бюджетной отчетности Богородского муниципального округа Нижегородской области
</t>
  </si>
  <si>
    <t xml:space="preserve">Основное мероприятие 1.7. Реализация мер по оптимизации муниципального долга Богородского муниципального округа Нижегородской области
</t>
  </si>
  <si>
    <t>Уровень муниципального долга Богородского муниципального округа Нижегородской области находится на экономически безопасном уровне</t>
  </si>
  <si>
    <t>Основное мероприятие 1.8.
Своевременное исполнение долговых обязательств Богородского муниципального округа Нижегородской области</t>
  </si>
  <si>
    <t>Финансовое управление администрации Богородского муниципального округа Нижегородской области, Отдел контроля, учета и отчетности администрации, Богородского муниципального округа Нижегородской области</t>
  </si>
  <si>
    <t xml:space="preserve">Основное  мероприятие 1.9.
Организация и осуществление полномочий по внутреннему муниципальному финансовому контролю    
</t>
  </si>
  <si>
    <t>В полном объеме выполнен план проведения контрольных мероприятий</t>
  </si>
  <si>
    <t xml:space="preserve">Основное мероприятие 1.10.
Организация и осуществление полномочий по контролю в сфере закупок товаров, работ, услуг
</t>
  </si>
  <si>
    <r>
      <rPr>
        <sz val="10"/>
        <rFont val="Times New Roman"/>
        <family val="1"/>
        <charset val="204"/>
      </rPr>
      <t xml:space="preserve">Отдел муниципальных закупок администрации Богородского муниципального округа Нижегородской области,
Отдел контроля и отчетности администрации Богородского муниципального округа  Нижего-родской области,
Финансовое управление администрации Богородского муниципального округа Нижегородской области
</t>
    </r>
    <r>
      <rPr>
        <sz val="10"/>
        <color rgb="FFC00000"/>
        <rFont val="Times New Roman"/>
        <family val="1"/>
        <charset val="204"/>
      </rPr>
      <t xml:space="preserve">
</t>
    </r>
  </si>
  <si>
    <t>Подпрограмма 2. Повышение эффективности бюджетных расходов Богородского муниципального округа Нижегородской области</t>
  </si>
  <si>
    <t xml:space="preserve">Основное мероприятие 2.1. Разработка и реализация муниципальных программ Богородского муници-пального округа Нижегородской области
</t>
  </si>
  <si>
    <t xml:space="preserve">Отдел контроля, учета и отчетности администрации Богородского муниципального округа Нижегородской области,
муниципальные заказчики-координаторы муниципальных программ, управление экономического развития, промышленности и предпринимательства администрации Богородского муниципального округа Нижегородской области
</t>
  </si>
  <si>
    <t>Бюджет сформирован в программном формате, с учетом планируемых результатов по муниципальных программам</t>
  </si>
  <si>
    <t>Основное мероприятие 2.2. Формирование программной классификации расходов бюджета</t>
  </si>
  <si>
    <t>Основное мероприятие 2.3. Повышение эффективности внутреннего финансового контроля и внутреннего финансового аудита</t>
  </si>
  <si>
    <t xml:space="preserve">Финансовое управление администрации Богородского муниципального округа Нижегородской области,  Отдел контроля, учета и отчетности администрации, Богородского муниципального округа Нижегородской области, Управление культуры администрации Богородского муниципального округа Нижегородской области, Управление капитального строительства и градостроительной деятельности админи-страции Богородского муниципального округа Нижегородской области, Комитет имуще-ственных и земельных отношений, учета и распределения жилья администрации Бого-родского муниципального округа Нижегородской области, Управление благоустройства и дорожной деятельности администрации Богородского муниципального округа Нижегородской области, Управление по физической культуре и спорту администрации Богородского муниципального округа Нижегородской области, Управление сельских территорий администрации Богородского муниципального округа Нижегородской области, Управление ЖКХ и экологии администрации Богородского муниципального округа Нижегородской области, Совет депутатов администрации Богородского муниципального округа Нижегородской области, Управление образования и молодежной политики администрации Богородского муниципального округа Нижегородской области,  Управлние сельского хозяйства администрации Богородского муниципального округа Нижегородской области
</t>
  </si>
  <si>
    <t xml:space="preserve">Отсутствие просроченной кредиторской задолженности местных бюджетов по заработной плате с начислениями на нее </t>
  </si>
  <si>
    <t>Основное мероприятие 2.4. Повышение эффективности ведомственного контроля в сфере закупок товаров, работ и услуг</t>
  </si>
  <si>
    <t>Отдел муниципальных закупок администрации  Богородского муниципального округа Нижегородской области,                                                             Отдел контроля и отчетности администрации  Богородского муниципального округа Нижего-родской области,                                      Финансовое управление администрации Богородского муниципального округа Нижегородской области</t>
  </si>
  <si>
    <t>Основное мероприятие 2.5. Повышение открытости информации о бюджетном процессе</t>
  </si>
  <si>
    <t>Рост или сохранение фактических поступлений доходов бюджета округа в расчете на 1 жителя в сопоставимых нормативах отчислений</t>
  </si>
  <si>
    <t>Подпрограмма 3. Обеспечение реализации муниципальной программы</t>
  </si>
  <si>
    <t xml:space="preserve">Основное мероприятие 3.1. Содержание аппарата управления
</t>
  </si>
  <si>
    <t>Подпрограмма 4. Повышение финансовой грамотности населения Богородского муниципального округа Нижегородской области</t>
  </si>
  <si>
    <t>Основное мероприятие 4.1. Повышение финансовой грамотности в образовательных организациях</t>
  </si>
  <si>
    <t>Управление образования и молодежной политики администрации Богородского муниципального округа Нижегородской области</t>
  </si>
  <si>
    <t>Основное мероприятие 4.2. Финансовое просвещение и информирование населения</t>
  </si>
  <si>
    <t>Управление образования и молодежной политики администрации Богородского муниципального округа Нижегородской области, Управление экономического развития, промышленности и предпринимательства администрации Богородского муниципального округа Нижегородской области, Сектор по взаимодействию со СМИ и связями с общественностью, Финансовое управление администрации Богородского муниципального округа Нижегородской области</t>
  </si>
  <si>
    <t>Основное мероприятие 4.3. Мониторинг и оценка уровня финансовой грамотности населения и информированности населения о механизмах защиты прав потребителей финансовых услуг</t>
  </si>
  <si>
    <t>Обеспечено получение гражданами доступной, объективной и качественной информации в области финансовой грамотности и защиты прав потребителей финансовых услуг</t>
  </si>
  <si>
    <t>Сведения о достижении значений индикаторов
и непосредственных результатов</t>
  </si>
  <si>
    <t>Таблица 3</t>
  </si>
  <si>
    <t>№ п/п</t>
  </si>
  <si>
    <t>Индикатор достижения цели/непосредственный результат (наименование)</t>
  </si>
  <si>
    <t xml:space="preserve">Ед. измерения </t>
  </si>
  <si>
    <t xml:space="preserve">Значения индикатора достижения цели/ непосредственного результата муниципальной программы, подпрограммы </t>
  </si>
  <si>
    <t xml:space="preserve">Обоснование отклонений значений индикатора/ непосредственного результата на конец отчетного года </t>
  </si>
  <si>
    <t>Год, предшедствующий отчетному*</t>
  </si>
  <si>
    <t>Отчетный год</t>
  </si>
  <si>
    <t>план</t>
  </si>
  <si>
    <t>факт</t>
  </si>
  <si>
    <t>Индикаторы достижения целей и задач программы:</t>
  </si>
  <si>
    <t>1.</t>
  </si>
  <si>
    <t>Доля расходов бюджета муниципального округа, формируемых в рамках муниципальных программ в общем объеме бюджета муниципального округа (без учета субвенций  на исполнение делегируемых полномочий)</t>
  </si>
  <si>
    <t>%</t>
  </si>
  <si>
    <t>2.</t>
  </si>
  <si>
    <t>Удельный  вес муниципального долга по отношению к доходам бюджета  без  учета безвозмездных поступлений  из федерального и областного бюджетов</t>
  </si>
  <si>
    <t>не более 40</t>
  </si>
  <si>
    <t>Непосредственные результаты реализации программы</t>
  </si>
  <si>
    <t>Объем муниципального долга муниципального округа находится на экономически безопасном уровне</t>
  </si>
  <si>
    <t>да/нет</t>
  </si>
  <si>
    <t>Бюджет муниципального округа сформирован в программном формате с учетом планируемых результатов по муниципальным программам.</t>
  </si>
  <si>
    <r>
      <rPr>
        <b/>
        <sz val="11"/>
        <color theme="1"/>
        <rFont val="Times New Roman"/>
        <family val="1"/>
        <charset val="204"/>
      </rPr>
      <t>Подпрограмма 1.</t>
    </r>
    <r>
      <rPr>
        <sz val="11"/>
        <color theme="1"/>
        <rFont val="Times New Roman"/>
        <family val="1"/>
        <charset val="204"/>
      </rPr>
      <t xml:space="preserve"> Организация и совершенствование бюджетного процесса Богородского муниципального округа Нижегородской области</t>
    </r>
  </si>
  <si>
    <t>Индикаторы достижения целей и задач подпрограммы:</t>
  </si>
  <si>
    <t>1.1</t>
  </si>
  <si>
    <t>Доля расходов на очередной финансовый год, увязанных с реестром расходных обязательств Богородского муниципального округа Нижегородской области, в общем объеме расходов бюджета</t>
  </si>
  <si>
    <t>1.2</t>
  </si>
  <si>
    <t>Отклонение планируемых показателей расходов бюджета округа (за исключением расходов, осуществляемых за счет целевых межбюджетных трансфертов) от фактических расходов</t>
  </si>
  <si>
    <t>не более 5,0</t>
  </si>
  <si>
    <t>1.3</t>
  </si>
  <si>
    <t>Уровень дефицита бюджета по отношению к доходам бюджета округа без учета безвозмездных поступлений и доходов по дополнительным нормативам отчислений</t>
  </si>
  <si>
    <t>не более 17</t>
  </si>
  <si>
    <t>1.4</t>
  </si>
  <si>
    <t>Прирост налоговых поступлений бюджета Богородского муниципального округа Нижегородской области в сопоставимых нормативах отчислений</t>
  </si>
  <si>
    <t>1.5</t>
  </si>
  <si>
    <t>Доля расходов на обслуживание муниципального  долга в общем объеме расходов бюджета округа без учета субвенций из областного и федерального бюджета</t>
  </si>
  <si>
    <t>не более 15</t>
  </si>
  <si>
    <t>1.6</t>
  </si>
  <si>
    <t>Предельный объем  нагрузки на бюджет округа по ежегодному  объему погашения долговых обязательств</t>
  </si>
  <si>
    <t>не более 10</t>
  </si>
  <si>
    <t>1.7</t>
  </si>
  <si>
    <t>Объем невыполненных бюджетных обязательств (просроченная кредиторская задолженность бюджета округа)</t>
  </si>
  <si>
    <t>тыс. руб.</t>
  </si>
  <si>
    <t>1.8</t>
  </si>
  <si>
    <t xml:space="preserve">Удельный вес  расходов, осуществляемых с применением предварительного контроля за целевым использованием бюджетных средств </t>
  </si>
  <si>
    <t>1.9</t>
  </si>
  <si>
    <t>Отношение количества проведенных контрольных мероприятий к количеству контрольных мероприятий, предусмотренных планами контрольной деятельности  на соответствующий финансовый год</t>
  </si>
  <si>
    <t>Непосредственные результаты реализации подпрограммы</t>
  </si>
  <si>
    <t>Да/нет</t>
  </si>
  <si>
    <r>
      <rPr>
        <b/>
        <sz val="11"/>
        <color theme="1"/>
        <rFont val="Times New Roman"/>
        <family val="1"/>
        <charset val="204"/>
      </rPr>
      <t>Подпрограмма 2</t>
    </r>
    <r>
      <rPr>
        <sz val="11"/>
        <color theme="1"/>
        <rFont val="Times New Roman"/>
        <family val="1"/>
        <charset val="204"/>
      </rPr>
      <t>. Повышение эффективности бюджетных расходов Богородского муниципального округа Нижегородской области</t>
    </r>
  </si>
  <si>
    <t>Индикаторы достижения целей подпрограммы:</t>
  </si>
  <si>
    <t>2.1</t>
  </si>
  <si>
    <t>Рост фактических поступлений налоговых и неналоговых доходов бюджета муниципального округа в отчетном финансовом году в сопоставимых нормативах отчислений</t>
  </si>
  <si>
    <t>&gt;0</t>
  </si>
  <si>
    <t>2.2</t>
  </si>
  <si>
    <t>Доля расходов бюджета муниципального округа, формируемых в рамках муниципальных программ в общем объеме расходов бюджета (без учета субвенций  на исполнение делегируемых полномочий)</t>
  </si>
  <si>
    <t>2.3</t>
  </si>
  <si>
    <r>
      <rPr>
        <b/>
        <sz val="11"/>
        <color theme="1"/>
        <rFont val="Times New Roman"/>
        <family val="1"/>
        <charset val="204"/>
      </rPr>
      <t>Подпрограмма 4</t>
    </r>
    <r>
      <rPr>
        <sz val="11"/>
        <color theme="1"/>
        <rFont val="Times New Roman"/>
        <family val="1"/>
        <charset val="204"/>
      </rPr>
      <t>. Повышение финансовой грамотности населения Богородского муниципального округа Нижегородской области</t>
    </r>
  </si>
  <si>
    <t>4.1</t>
  </si>
  <si>
    <t>Доля педагогических работников, прошедших повышение квалификации по вопросам финансовой грамотности</t>
  </si>
  <si>
    <t>4.2</t>
  </si>
  <si>
    <t>Доля учащихся образовательных организаций, принятвших участие в онлайн-уроках финансовой грамотности в различных формах</t>
  </si>
  <si>
    <t>4.3</t>
  </si>
  <si>
    <t>Доля образовательных организаций, принятвших участие в онлайн-уроках финансовой грамотности в различных формах</t>
  </si>
  <si>
    <t>4.4</t>
  </si>
  <si>
    <t>Размещение информационных материалов в области финансовой грамотности и защиты прав потребителей финансовых услуг, направленных на повышение финансовой грамотности населения округа</t>
  </si>
  <si>
    <t>ед.</t>
  </si>
  <si>
    <t>не менее 5</t>
  </si>
  <si>
    <r>
      <rPr>
        <b/>
        <u/>
        <sz val="10"/>
        <rFont val="Arial"/>
        <family val="2"/>
        <charset val="204"/>
      </rPr>
      <t>Раздел 4</t>
    </r>
    <r>
      <rPr>
        <b/>
        <sz val="10"/>
        <rFont val="Arial"/>
        <family val="2"/>
        <charset val="204"/>
      </rPr>
      <t>. Информация об изменениях, внесенных ответственным исполнителем в муниципальную программу.</t>
    </r>
    <r>
      <rPr>
        <sz val="10"/>
        <rFont val="Arial"/>
        <family val="2"/>
        <charset val="204"/>
      </rPr>
      <t xml:space="preserve">
Раздел должен содержать перечень изменений, внесенных ответственным исполнителем в муниципальную программу, их обоснование.</t>
    </r>
  </si>
  <si>
    <t>Сведения    о    внесенных   изменениях   в   муниципальную   программу</t>
  </si>
  <si>
    <t>Реквизиты нормативно-правового акта</t>
  </si>
  <si>
    <t>Обоснование внесения изменений</t>
  </si>
  <si>
    <t>Дата принятия нормативно-правового акта</t>
  </si>
  <si>
    <t>Номер</t>
  </si>
  <si>
    <t>В целях приведения муниципальной программы «Управление муниципальными финансами и муниципальным долгом Богородского муниципального округа Нижегородской области», утвержденной постановлением администрации Богородского муниципального района Нижегородской области от 30.12.2020 № 2327 и Плана реализации муниципальной программы «Управление муниципальными финансами и муниципальным долгом Богородского муниципального округа Нижегородской области» на 2021 год, утвержденного постановлением администрации Богородского муниципального района Нижегородской области от 30.12.2020 № 2328, в соответствие с Решением Совета депутатов Богородского муниципального района Нижегородской области от 10.12.2020 №70 «О бюджете Богородского муниципального округа Нижегородской области на 2021 год и на плановый период 2022 и 2023 годов»</t>
  </si>
  <si>
    <t>В целях приведения в соответствие с решением Совета депутатов Богородского муниципального округа Нижегородской области от 10.12.2020 №70 «О бюджете Богородского муниципального округа Нижегородской области на 2021 год и на плановый период 2022 и 2023 годов»</t>
  </si>
  <si>
    <t>3.</t>
  </si>
  <si>
    <t>В целях приведения муниципальной программы «Управление муниципальными финансами и муниципальным долгом Богородского муниципального округа Нижегородской области», утвержденной постановлением администрации Богородского муниципального района Нижегородской области от 30.12.2020 № 2327 и Плана реализации муниципальной программы «Управление муниципальными финансами и муниципальным долгом Богородского муниципального округа Нижегородской области» на 2021 год, утвержденного постановлением администрации Богородского муниципального района Нижегородской области от 30.12.2020 № 2328, в соответствие с решением Совета депутатов Богородского муниципального района Нижегородской области от 10.12.2020 № 70 «О бюджете Богородского муниципального округа Нижегородской области на 2021 год и на плановый период 2022 и 2023 годов»</t>
  </si>
  <si>
    <t>4.</t>
  </si>
  <si>
    <t>5.</t>
  </si>
  <si>
    <t>6.</t>
  </si>
  <si>
    <t>В целях приведения муниципальной программы «Управление муниципальными финансами и муниципальным долгом Богородского муниципального округа Нижегородской области», утвержденной постановлением администрации Богородского муниципального района Нижегородской области от 30.12.2020 № 2327, в соответствие с решением Совета депутатов Богородского муниципального округа Нижегородской области от 16.12.2021 № 193 «О бюджете Богородского муниципального округа Нижегородской области на 2022 год и на плановый период 2023 и 2024 годов»</t>
  </si>
  <si>
    <t>7.</t>
  </si>
  <si>
    <t>8.</t>
  </si>
  <si>
    <t>9.</t>
  </si>
  <si>
    <t>10.</t>
  </si>
  <si>
    <t>11.</t>
  </si>
  <si>
    <t>В целях содействия формированию финансово грамотного поведения граждан и повышения защищенности их интересов в качестве потребителей финансовых услуг как необходимого условия повышения уровня и качества жизни населения Богородского муниципального округа Нижегородской области</t>
  </si>
  <si>
    <t>12.</t>
  </si>
  <si>
    <t>В целях приведения муниципальной программы «Управление муниципальными финансами и муниципальным долгом Богородского муниципального округа Нижегородской области», утвержденной постановлением администрации Богородского муниципального района Нижегородской области от 30.12.2020 № 2327, в соответствие с решением Совета депутатов Богородского муниципального округа Нижегородской области от 15.12.2022 № 147 «О бюджете Богородского муниципального округа Нижегородской области на 2023 год и на плановый период 2024 и 2025 годов»</t>
  </si>
  <si>
    <t>13.</t>
  </si>
  <si>
    <t>14.</t>
  </si>
  <si>
    <t>15.</t>
  </si>
  <si>
    <t>16.</t>
  </si>
  <si>
    <t>В целях реализации муниципальной программы «Управление муниципальными финансами и муниципальным долгом Богородского муниципального округа Нижегородской области» утвердить план реализации на 2024 год</t>
  </si>
  <si>
    <r>
      <rPr>
        <b/>
        <u/>
        <sz val="10"/>
        <rFont val="Arial"/>
        <family val="2"/>
        <charset val="204"/>
      </rPr>
      <t xml:space="preserve">Раздел 5. </t>
    </r>
    <r>
      <rPr>
        <b/>
        <sz val="10"/>
        <rFont val="Arial"/>
        <family val="2"/>
        <charset val="204"/>
      </rPr>
      <t>Пояснительная записка к годовому отчету о финансировании, итогах реализации и оценке эффективности муниципальной программы за отчетный год (сопроводительное письмо)</t>
    </r>
    <r>
      <rPr>
        <sz val="10"/>
        <rFont val="Arial"/>
        <family val="2"/>
        <charset val="204"/>
      </rPr>
      <t xml:space="preserve">
Основные разделы пояснительной записки:
1) конкретные итоги реализации муниципальной программы и программы, достигнутые за отчетный год.
При описании конкретных итогов реализации муниципальной программы, достигнутых за отчетный год, следует привести:
- описание результатов использования бюджетных ассигнований на реализацию мероприятий муниципальной программы, в том числе анализ причин неполного освоения бюджетных ассигнований (если таковое имеется) за соответствующий отчетный период в разрезе мероприятий;
- основные результаты реализации муниципальной программы, достигнутые в отчетном году;
- характеристику вклада основных результатов реализации муниципальной программы в решение задач и достижение целей муниципальной программы;
- перечень нереализованных или реализованных частично основных мероприятий муниципальной программы (подпрограмм)  с указанием причин их реализации не в полном объеме;
- сведения о достижении плановых значений индикаторов и показателей муниципальной программы (подпрограмм) с обоснованием отклонений достигнутых целевых показателей от плановых (как в большую, так и в меньшую сторону), а также изменений в этой связи плановых значений индикаторов (показателей) на предстоящий период;
- анализ факторов, повлиявших на ход реализации муниципальной программы;
- анализ фактических и вероятных последствий влияния указанных факторов на основные параметры муниципальной программы;
2) предложения по дальнейшей реализации муниципальной программы.
В случае отклонений от плановой динамики реализации муниципальной программы или воздействия факторов риска, оказывающих негативное влияние на основные параметры муниципальной программы, в годовой отчет включаются предложения по дальнейшей реализации муниципальной программы и их обоснование</t>
    </r>
  </si>
  <si>
    <r>
      <rPr>
        <b/>
        <sz val="11"/>
        <rFont val="Arial"/>
        <family val="2"/>
        <charset val="204"/>
      </rPr>
      <t xml:space="preserve">Мероприятие может считаться выполненным в полном объеме при достижении следующих результатов: </t>
    </r>
    <r>
      <rPr>
        <sz val="11"/>
        <rFont val="Arial"/>
        <family val="2"/>
        <charset val="204"/>
      </rPr>
      <t xml:space="preserve">
а) мероприятие, результаты которого оцениваются на основании числовых (в абсолютных или относительных величинах) значений показателей (непосредственных результатов), считается выполненным в полном объеме, если фактически достигнутое значение показателя (непосредственного результата) составляет не менее 95% от запланированного и не хуже чем значение показателя (непосредственного результата), достигнутое в году, предшествующем отчетному, с учетом корректировки объемов финансирования по мероприятию. В том случае, когда для описания результатов реализации мероприятия используется несколько показателей (непосредственных результатов), для оценки степени реализации мероприятия используется среднее арифметическое значение отношений фактических значений показателей к запланированным значениям, выраженное в процентах; б) мероприятие, предусматривающее оказание муниципальных услуг (работ) на основании муниципальных заданий, финансовое обеспечение которых осуществляется за счет средств местного бюджета, считается выполненным в полном объеме в случае выполнения сводных показателей муниципальных заданий по объему и по качеству муниципальных услуг (работ) не менее чем на 95% от установленных значений на отчетный год).</t>
    </r>
  </si>
  <si>
    <t>Сведения    об утверждении   Плана реализации муниципальной   программы на 2025 год</t>
  </si>
  <si>
    <t>Сведения    о    внесенных   изменениях   в   План реализации муниципальной   программы на 2024 год</t>
  </si>
  <si>
    <t>В целях приведения плана реализации муниципальной программы «Управление муниципальными финансами и муниципальным долгом Богородского муниципального округа Нижегородской области» в соответствие с решением Совета депутатов Богородского муниципального округа Нижегородской области от 25.12.2023 № 199 «О бюджете Богородского муниципального округа Нижегородской области на 2024 год и на плановый период 2025 и 2026 годов»</t>
  </si>
  <si>
    <t>17.</t>
  </si>
  <si>
    <t>18.</t>
  </si>
  <si>
    <t>19.</t>
  </si>
  <si>
    <t>20.</t>
  </si>
  <si>
    <t>21.</t>
  </si>
  <si>
    <t>В целях приведения муниципальной программы «Управление муниципальными финансами и муниципальным долгом Богородского муниципального округа Нижегородской области», утвержденной постановлением администрации Богородского муниципального района Нижегородской области от 30.12.2020 № 2327, в соответствие с решением Совета депутатов Богородского муниципального округа Нижегородской области от 25.12.2023 № 199 «О бюджете Богородского муниципального округа Нижегородской области на 2024 год и на плановый период 2025 и 2026 годов»</t>
  </si>
  <si>
    <t>не менее  5</t>
  </si>
  <si>
    <t>В целях реализации муниципальной программы «Управление муниципальными финансами и муниципальным долгом Богородского муниципального округа Нижегородской области» утвердить план реализации на 2025 год</t>
  </si>
  <si>
    <t>профицит</t>
  </si>
  <si>
    <t xml:space="preserve">Организация и осуществление полномочий по внутреннему муниципальному финансовому контролю  </t>
  </si>
  <si>
    <t>Разработка и реализация муниципальных программ Богородского муниципального округа Нижегородской области</t>
  </si>
  <si>
    <t>Повышение открытости информации о бюджетном процессе</t>
  </si>
  <si>
    <t>Источники ресурсного обеспечения программы по КФСР</t>
  </si>
  <si>
    <t>Наименование мунициальной программы</t>
  </si>
  <si>
    <t>КФСР</t>
  </si>
  <si>
    <t>в т.ч. МБТ из ФБ</t>
  </si>
  <si>
    <t>Внебюджетные источники</t>
  </si>
  <si>
    <t>ИТОГО</t>
  </si>
  <si>
    <t>Ассигнования на 2024од</t>
  </si>
  <si>
    <t>Расход за 2024 год</t>
  </si>
  <si>
    <t>Ассигнования на 2024 год</t>
  </si>
  <si>
    <t>План на 2024 год</t>
  </si>
  <si>
    <t>Факт за 2024 год</t>
  </si>
  <si>
    <t>План на 2024 год (гр.4+гр.8)</t>
  </si>
  <si>
    <t>Факт за 2024 год (гр.5+гр.9)</t>
  </si>
  <si>
    <t>Итого по программе</t>
  </si>
  <si>
    <t>*</t>
  </si>
  <si>
    <t>Где 0 стоят формулы!!!</t>
  </si>
  <si>
    <t>Управление муниципальными финансами и муниципальным долгом Богородского муниципального округа Нижегородской области</t>
  </si>
  <si>
    <t>ПРИЛОЖЕНИЕ</t>
  </si>
  <si>
    <r>
      <rPr>
        <b/>
        <sz val="11"/>
        <color theme="1"/>
        <rFont val="Calibri"/>
        <family val="2"/>
        <charset val="204"/>
        <scheme val="minor"/>
      </rPr>
      <t>Всего из бюджетов</t>
    </r>
    <r>
      <rPr>
        <sz val="11"/>
        <color theme="1"/>
        <rFont val="Calibri"/>
        <family val="2"/>
        <charset val="204"/>
        <scheme val="minor"/>
      </rPr>
      <t xml:space="preserve"> (районный, областной,  федеральный, бюджеты поселений)</t>
    </r>
  </si>
  <si>
    <t>0106</t>
  </si>
  <si>
    <t>0111</t>
  </si>
  <si>
    <t>0113</t>
  </si>
  <si>
    <t>0410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</si>
</sst>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0.0%"/>
    <numFmt numFmtId="167" formatCode="#,##0.00_ ;\-#,##0.00\ "/>
    <numFmt numFmtId="168" formatCode="_-* #,##0.0_р_._-;\-* #,##0.0_р_._-;_-* &quot;-&quot;??_р_._-;_-@_-"/>
    <numFmt numFmtId="169" formatCode="#,##0.0_ ;\-#,##0.0\ "/>
  </numFmts>
  <fonts count="28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theme="5" tint="-0.24997711111789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22" fillId="0" borderId="0">
      <alignment vertical="center"/>
    </xf>
    <xf numFmtId="164" fontId="22" fillId="0" borderId="0" applyFont="0" applyFill="0" applyBorder="0" applyAlignment="0" applyProtection="0"/>
    <xf numFmtId="0" fontId="22" fillId="0" borderId="0">
      <alignment vertical="center"/>
    </xf>
    <xf numFmtId="9" fontId="22" fillId="0" borderId="0" applyFont="0" applyFill="0" applyBorder="0" applyAlignment="0" applyProtection="0"/>
    <xf numFmtId="0" fontId="3" fillId="0" borderId="0"/>
    <xf numFmtId="0" fontId="22" fillId="0" borderId="0">
      <alignment vertical="center"/>
    </xf>
    <xf numFmtId="0" fontId="3" fillId="0" borderId="0"/>
    <xf numFmtId="9" fontId="3" fillId="0" borderId="0" applyFont="0" applyFill="0" applyBorder="0" applyAlignment="0" applyProtection="0"/>
  </cellStyleXfs>
  <cellXfs count="17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49" fontId="6" fillId="2" borderId="12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top" wrapText="1"/>
    </xf>
    <xf numFmtId="0" fontId="9" fillId="0" borderId="12" xfId="0" applyFont="1" applyBorder="1"/>
    <xf numFmtId="0" fontId="11" fillId="0" borderId="12" xfId="0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7" fillId="2" borderId="12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vertical="top" wrapText="1"/>
    </xf>
    <xf numFmtId="4" fontId="16" fillId="0" borderId="12" xfId="0" applyNumberFormat="1" applyFont="1" applyBorder="1" applyAlignment="1">
      <alignment vertical="top" wrapText="1"/>
    </xf>
    <xf numFmtId="166" fontId="7" fillId="0" borderId="0" xfId="4" applyNumberFormat="1" applyFont="1" applyAlignment="1">
      <alignment vertical="top" wrapText="1"/>
    </xf>
    <xf numFmtId="0" fontId="7" fillId="0" borderId="12" xfId="0" applyFont="1" applyBorder="1" applyAlignment="1">
      <alignment vertical="top" wrapText="1"/>
    </xf>
    <xf numFmtId="4" fontId="7" fillId="0" borderId="0" xfId="0" applyNumberFormat="1" applyFont="1" applyAlignment="1">
      <alignment vertical="top" wrapText="1"/>
    </xf>
    <xf numFmtId="0" fontId="12" fillId="0" borderId="0" xfId="0" applyFont="1"/>
    <xf numFmtId="0" fontId="6" fillId="3" borderId="12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vertical="top" wrapText="1"/>
    </xf>
    <xf numFmtId="164" fontId="6" fillId="0" borderId="12" xfId="2" applyFont="1" applyFill="1" applyBorder="1" applyAlignment="1">
      <alignment horizontal="right" wrapText="1"/>
    </xf>
    <xf numFmtId="0" fontId="8" fillId="0" borderId="12" xfId="0" applyFont="1" applyBorder="1" applyAlignment="1">
      <alignment vertical="top" wrapText="1"/>
    </xf>
    <xf numFmtId="164" fontId="8" fillId="0" borderId="12" xfId="2" applyFont="1" applyFill="1" applyBorder="1" applyAlignment="1">
      <alignment horizontal="right" wrapText="1"/>
    </xf>
    <xf numFmtId="164" fontId="8" fillId="0" borderId="12" xfId="2" applyFont="1" applyBorder="1" applyAlignment="1">
      <alignment horizontal="right" wrapText="1"/>
    </xf>
    <xf numFmtId="0" fontId="8" fillId="0" borderId="12" xfId="0" applyFont="1" applyBorder="1" applyAlignment="1">
      <alignment horizontal="justify" vertical="top" wrapText="1"/>
    </xf>
    <xf numFmtId="164" fontId="8" fillId="0" borderId="12" xfId="2" applyFont="1" applyFill="1" applyBorder="1" applyAlignment="1">
      <alignment horizontal="center" vertical="top" wrapText="1"/>
    </xf>
    <xf numFmtId="164" fontId="8" fillId="0" borderId="12" xfId="2" applyFont="1" applyBorder="1" applyAlignment="1">
      <alignment horizontal="center" vertical="top" wrapText="1"/>
    </xf>
    <xf numFmtId="4" fontId="8" fillId="0" borderId="22" xfId="0" applyNumberFormat="1" applyFont="1" applyBorder="1" applyAlignment="1">
      <alignment horizontal="right" wrapText="1"/>
    </xf>
    <xf numFmtId="167" fontId="8" fillId="0" borderId="12" xfId="2" applyNumberFormat="1" applyFont="1" applyBorder="1" applyAlignment="1">
      <alignment horizontal="right" wrapText="1"/>
    </xf>
    <xf numFmtId="4" fontId="8" fillId="0" borderId="12" xfId="0" applyNumberFormat="1" applyFont="1" applyBorder="1" applyAlignment="1">
      <alignment horizontal="right" wrapText="1"/>
    </xf>
    <xf numFmtId="4" fontId="8" fillId="0" borderId="10" xfId="0" applyNumberFormat="1" applyFont="1" applyBorder="1" applyAlignment="1">
      <alignment horizontal="right" wrapText="1"/>
    </xf>
    <xf numFmtId="4" fontId="8" fillId="0" borderId="23" xfId="0" applyNumberFormat="1" applyFont="1" applyBorder="1" applyAlignment="1">
      <alignment horizontal="right" wrapText="1"/>
    </xf>
    <xf numFmtId="0" fontId="8" fillId="0" borderId="3" xfId="0" applyFont="1" applyBorder="1" applyAlignment="1">
      <alignment vertical="top" wrapText="1"/>
    </xf>
    <xf numFmtId="0" fontId="7" fillId="0" borderId="0" xfId="0" applyFont="1" applyAlignment="1" applyProtection="1">
      <alignment horizontal="center" vertical="center" wrapText="1"/>
      <protection locked="0"/>
    </xf>
    <xf numFmtId="14" fontId="7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center" wrapText="1"/>
    </xf>
    <xf numFmtId="14" fontId="7" fillId="0" borderId="12" xfId="0" applyNumberFormat="1" applyFont="1" applyBorder="1" applyAlignment="1" applyProtection="1">
      <alignment horizontal="center" vertical="center" wrapText="1"/>
      <protection locked="0"/>
    </xf>
    <xf numFmtId="0" fontId="10" fillId="4" borderId="1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 wrapText="1"/>
    </xf>
    <xf numFmtId="165" fontId="10" fillId="4" borderId="12" xfId="0" applyNumberFormat="1" applyFont="1" applyFill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right" wrapText="1"/>
    </xf>
    <xf numFmtId="4" fontId="8" fillId="0" borderId="24" xfId="0" applyNumberFormat="1" applyFont="1" applyBorder="1" applyAlignment="1">
      <alignment horizontal="right" wrapText="1"/>
    </xf>
    <xf numFmtId="4" fontId="6" fillId="0" borderId="12" xfId="0" applyNumberFormat="1" applyFont="1" applyBorder="1" applyAlignment="1">
      <alignment horizontal="right" wrapText="1"/>
    </xf>
    <xf numFmtId="168" fontId="6" fillId="0" borderId="12" xfId="2" applyNumberFormat="1" applyFont="1" applyBorder="1" applyAlignment="1">
      <alignment horizontal="right" wrapText="1"/>
    </xf>
    <xf numFmtId="168" fontId="8" fillId="0" borderId="12" xfId="2" applyNumberFormat="1" applyFont="1" applyBorder="1" applyAlignment="1">
      <alignment horizontal="right" wrapText="1"/>
    </xf>
    <xf numFmtId="169" fontId="8" fillId="0" borderId="12" xfId="2" applyNumberFormat="1" applyFont="1" applyBorder="1" applyAlignment="1">
      <alignment horizontal="right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164" fontId="0" fillId="0" borderId="12" xfId="2" applyFont="1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164" fontId="0" fillId="0" borderId="12" xfId="2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164" fontId="8" fillId="0" borderId="12" xfId="2" applyFont="1" applyBorder="1" applyAlignment="1">
      <alignment horizontal="center" vertical="top" wrapText="1"/>
    </xf>
    <xf numFmtId="0" fontId="6" fillId="0" borderId="12" xfId="0" applyFont="1" applyBorder="1" applyAlignment="1">
      <alignment vertical="top" wrapText="1"/>
    </xf>
    <xf numFmtId="164" fontId="8" fillId="0" borderId="12" xfId="2" applyFont="1" applyFill="1" applyBorder="1" applyAlignment="1">
      <alignment horizontal="center" vertical="top" wrapText="1"/>
    </xf>
    <xf numFmtId="0" fontId="8" fillId="0" borderId="12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justify" vertical="top" wrapText="1"/>
    </xf>
    <xf numFmtId="0" fontId="20" fillId="0" borderId="12" xfId="0" applyFont="1" applyBorder="1" applyAlignment="1">
      <alignment horizontal="justify" vertical="top" wrapText="1"/>
    </xf>
    <xf numFmtId="0" fontId="8" fillId="0" borderId="4" xfId="0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0" fontId="12" fillId="0" borderId="8" xfId="0" applyFont="1" applyBorder="1" applyAlignment="1">
      <alignment vertical="top" wrapText="1"/>
    </xf>
    <xf numFmtId="0" fontId="8" fillId="0" borderId="1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21" xfId="0" applyFont="1" applyBorder="1" applyAlignment="1">
      <alignment horizontal="justify" vertical="top" wrapText="1"/>
    </xf>
    <xf numFmtId="0" fontId="8" fillId="0" borderId="8" xfId="0" applyFont="1" applyBorder="1" applyAlignment="1">
      <alignment horizontal="justify" vertical="top" wrapText="1"/>
    </xf>
    <xf numFmtId="0" fontId="18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justify" vertical="top" wrapText="1"/>
    </xf>
    <xf numFmtId="0" fontId="16" fillId="0" borderId="12" xfId="0" applyFont="1" applyBorder="1" applyAlignment="1">
      <alignment vertical="top" wrapText="1"/>
    </xf>
    <xf numFmtId="0" fontId="16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6" fillId="0" borderId="4" xfId="0" applyFont="1" applyBorder="1" applyAlignment="1">
      <alignment vertical="top" wrapText="1"/>
    </xf>
    <xf numFmtId="0" fontId="16" fillId="0" borderId="21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9" xfId="0" applyFont="1" applyBorder="1" applyAlignment="1">
      <alignment vertical="top" wrapText="1"/>
    </xf>
    <xf numFmtId="0" fontId="7" fillId="0" borderId="20" xfId="0" applyFont="1" applyBorder="1" applyAlignment="1">
      <alignment vertical="top" wrapText="1"/>
    </xf>
    <xf numFmtId="0" fontId="8" fillId="0" borderId="12" xfId="0" applyFont="1" applyBorder="1" applyAlignment="1">
      <alignment horizontal="left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6" fillId="0" borderId="10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justify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14" fontId="7" fillId="0" borderId="1" xfId="0" applyNumberFormat="1" applyFont="1" applyBorder="1" applyAlignment="1" applyProtection="1">
      <alignment horizontal="center" vertical="center" wrapText="1"/>
      <protection locked="0"/>
    </xf>
    <xf numFmtId="14" fontId="7" fillId="0" borderId="3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3" fillId="0" borderId="0" xfId="0" applyFont="1" applyAlignment="1">
      <alignment horizontal="justify" wrapText="1"/>
    </xf>
    <xf numFmtId="0" fontId="24" fillId="0" borderId="0" xfId="0" applyFont="1" applyAlignment="1">
      <alignment horizontal="justify"/>
    </xf>
    <xf numFmtId="0" fontId="27" fillId="0" borderId="0" xfId="0" applyFont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12" xfId="2" applyFont="1" applyBorder="1" applyAlignment="1">
      <alignment horizontal="center" vertical="center" wrapText="1"/>
    </xf>
  </cellXfs>
  <cellStyles count="9">
    <cellStyle name="Обычный" xfId="0" builtinId="0"/>
    <cellStyle name="Обычный 2" xfId="7"/>
    <cellStyle name="Обычный 3" xfId="5"/>
    <cellStyle name="Обычный 4" xfId="1"/>
    <cellStyle name="Обычный 5" xfId="3"/>
    <cellStyle name="Обычный 6" xfId="6"/>
    <cellStyle name="Процентный" xfId="4" builtinId="5"/>
    <cellStyle name="Процентный 2" xfId="8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0"/>
  <sheetViews>
    <sheetView zoomScale="115" zoomScaleNormal="11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10" sqref="F10"/>
    </sheetView>
  </sheetViews>
  <sheetFormatPr defaultColWidth="15.5703125" defaultRowHeight="15" x14ac:dyDescent="0.25"/>
  <cols>
    <col min="1" max="1" width="3.28515625" customWidth="1"/>
    <col min="2" max="2" width="21.85546875" customWidth="1"/>
    <col min="3" max="3" width="34.85546875" customWidth="1"/>
    <col min="4" max="4" width="41.28515625" customWidth="1"/>
    <col min="5" max="5" width="18" customWidth="1"/>
    <col min="6" max="6" width="14.5703125" customWidth="1"/>
    <col min="7" max="7" width="12" customWidth="1"/>
    <col min="10" max="10" width="15.5703125" customWidth="1"/>
  </cols>
  <sheetData>
    <row r="1" spans="2:7" ht="47.25" customHeight="1" x14ac:dyDescent="0.25">
      <c r="B1" s="102" t="s">
        <v>0</v>
      </c>
      <c r="C1" s="102"/>
      <c r="D1" s="102"/>
      <c r="E1" s="102"/>
      <c r="F1" s="102"/>
      <c r="G1" s="102"/>
    </row>
    <row r="2" spans="2:7" s="34" customFormat="1" ht="12.75" x14ac:dyDescent="0.2">
      <c r="B2" s="103" t="s">
        <v>1</v>
      </c>
      <c r="C2" s="103"/>
      <c r="D2" s="103"/>
      <c r="E2" s="103"/>
      <c r="F2" s="103"/>
      <c r="G2" s="103"/>
    </row>
    <row r="3" spans="2:7" s="34" customFormat="1" ht="12.75" x14ac:dyDescent="0.2">
      <c r="B3" s="88" t="s">
        <v>2</v>
      </c>
      <c r="C3" s="88" t="s">
        <v>3</v>
      </c>
      <c r="D3" s="88" t="s">
        <v>4</v>
      </c>
      <c r="E3" s="104" t="s">
        <v>5</v>
      </c>
      <c r="F3" s="105"/>
      <c r="G3" s="106"/>
    </row>
    <row r="4" spans="2:7" s="34" customFormat="1" ht="60.75" customHeight="1" x14ac:dyDescent="0.2">
      <c r="B4" s="89"/>
      <c r="C4" s="89"/>
      <c r="D4" s="89"/>
      <c r="E4" s="35" t="s">
        <v>6</v>
      </c>
      <c r="F4" s="35" t="s">
        <v>7</v>
      </c>
      <c r="G4" s="36" t="s">
        <v>8</v>
      </c>
    </row>
    <row r="5" spans="2:7" s="34" customFormat="1" ht="12.75" x14ac:dyDescent="0.2">
      <c r="B5" s="25">
        <v>1</v>
      </c>
      <c r="C5" s="25">
        <v>2</v>
      </c>
      <c r="D5" s="25">
        <v>3</v>
      </c>
      <c r="E5" s="25">
        <v>4</v>
      </c>
      <c r="F5" s="25">
        <v>5</v>
      </c>
      <c r="G5" s="25">
        <v>6</v>
      </c>
    </row>
    <row r="6" spans="2:7" s="34" customFormat="1" ht="12.75" x14ac:dyDescent="0.2">
      <c r="B6" s="81" t="s">
        <v>9</v>
      </c>
      <c r="C6" s="81"/>
      <c r="D6" s="37" t="s">
        <v>10</v>
      </c>
      <c r="E6" s="38">
        <f>E7+E8</f>
        <v>37440.1</v>
      </c>
      <c r="F6" s="38">
        <f>F7+F8</f>
        <v>36982.57</v>
      </c>
      <c r="G6" s="64">
        <f>F6/E6*100</f>
        <v>98.8</v>
      </c>
    </row>
    <row r="7" spans="2:7" s="34" customFormat="1" ht="12.75" x14ac:dyDescent="0.2">
      <c r="B7" s="81"/>
      <c r="C7" s="81"/>
      <c r="D7" s="37" t="s">
        <v>11</v>
      </c>
      <c r="E7" s="38">
        <f>E10+E57</f>
        <v>36647.65</v>
      </c>
      <c r="F7" s="38">
        <f>F10+F57</f>
        <v>36190.120000000003</v>
      </c>
      <c r="G7" s="64">
        <f t="shared" ref="G7:G11" si="0">F7/E7*100</f>
        <v>98.8</v>
      </c>
    </row>
    <row r="8" spans="2:7" s="34" customFormat="1" ht="12.75" x14ac:dyDescent="0.2">
      <c r="B8" s="81"/>
      <c r="C8" s="81"/>
      <c r="D8" s="37" t="s">
        <v>12</v>
      </c>
      <c r="E8" s="38">
        <f>E11</f>
        <v>792.45</v>
      </c>
      <c r="F8" s="38">
        <f>F11</f>
        <v>792.45</v>
      </c>
      <c r="G8" s="64">
        <f t="shared" si="0"/>
        <v>100</v>
      </c>
    </row>
    <row r="9" spans="2:7" s="34" customFormat="1" ht="12.75" x14ac:dyDescent="0.2">
      <c r="B9" s="107" t="s">
        <v>13</v>
      </c>
      <c r="C9" s="83" t="s">
        <v>14</v>
      </c>
      <c r="D9" s="39" t="s">
        <v>10</v>
      </c>
      <c r="E9" s="40">
        <f>E10+E11</f>
        <v>16586</v>
      </c>
      <c r="F9" s="40">
        <f>F10+F11</f>
        <v>16129.71</v>
      </c>
      <c r="G9" s="65">
        <f t="shared" si="0"/>
        <v>97.2</v>
      </c>
    </row>
    <row r="10" spans="2:7" s="34" customFormat="1" ht="12.75" x14ac:dyDescent="0.2">
      <c r="B10" s="107"/>
      <c r="C10" s="83"/>
      <c r="D10" s="39" t="s">
        <v>15</v>
      </c>
      <c r="E10" s="40">
        <f>E15+E17+E24</f>
        <v>15793.55</v>
      </c>
      <c r="F10" s="40">
        <f>F15+F17+F24</f>
        <v>15337.26</v>
      </c>
      <c r="G10" s="65">
        <f t="shared" si="0"/>
        <v>97.1</v>
      </c>
    </row>
    <row r="11" spans="2:7" s="34" customFormat="1" ht="12.75" x14ac:dyDescent="0.2">
      <c r="B11" s="107"/>
      <c r="C11" s="83"/>
      <c r="D11" s="39" t="s">
        <v>12</v>
      </c>
      <c r="E11" s="40">
        <f>SUM(E18:E23)</f>
        <v>792.45</v>
      </c>
      <c r="F11" s="40">
        <f>SUM(F18:F23)</f>
        <v>792.45</v>
      </c>
      <c r="G11" s="65">
        <f t="shared" si="0"/>
        <v>100</v>
      </c>
    </row>
    <row r="12" spans="2:7" s="34" customFormat="1" ht="63.75" x14ac:dyDescent="0.2">
      <c r="B12" s="42" t="s">
        <v>16</v>
      </c>
      <c r="C12" s="39" t="s">
        <v>17</v>
      </c>
      <c r="D12" s="39" t="s">
        <v>18</v>
      </c>
      <c r="E12" s="43"/>
      <c r="F12" s="44"/>
      <c r="G12" s="44"/>
    </row>
    <row r="13" spans="2:7" s="34" customFormat="1" ht="38.25" x14ac:dyDescent="0.2">
      <c r="B13" s="39" t="s">
        <v>19</v>
      </c>
      <c r="C13" s="39" t="s">
        <v>20</v>
      </c>
      <c r="D13" s="39" t="s">
        <v>18</v>
      </c>
      <c r="E13" s="43"/>
      <c r="F13" s="44"/>
      <c r="G13" s="44"/>
    </row>
    <row r="14" spans="2:7" s="34" customFormat="1" ht="51" x14ac:dyDescent="0.2">
      <c r="B14" s="42" t="s">
        <v>21</v>
      </c>
      <c r="C14" s="42" t="s">
        <v>22</v>
      </c>
      <c r="D14" s="39" t="s">
        <v>18</v>
      </c>
      <c r="E14" s="43"/>
      <c r="F14" s="44"/>
      <c r="G14" s="44"/>
    </row>
    <row r="15" spans="2:7" s="34" customFormat="1" ht="51" x14ac:dyDescent="0.2">
      <c r="B15" s="39" t="s">
        <v>23</v>
      </c>
      <c r="C15" s="39" t="s">
        <v>24</v>
      </c>
      <c r="D15" s="39" t="s">
        <v>18</v>
      </c>
      <c r="E15" s="45">
        <v>399.08</v>
      </c>
      <c r="F15" s="46"/>
      <c r="G15" s="66">
        <f t="shared" ref="G15:G24" si="1">F15/E15*100</f>
        <v>0</v>
      </c>
    </row>
    <row r="16" spans="2:7" s="34" customFormat="1" ht="12.75" x14ac:dyDescent="0.2">
      <c r="B16" s="84" t="s">
        <v>25</v>
      </c>
      <c r="C16" s="90" t="s">
        <v>26</v>
      </c>
      <c r="D16" s="39" t="s">
        <v>10</v>
      </c>
      <c r="E16" s="47">
        <f>SUM(E17:E23)</f>
        <v>2033.86</v>
      </c>
      <c r="F16" s="62">
        <f>SUM(F17:F23)</f>
        <v>1990.69</v>
      </c>
      <c r="G16" s="66">
        <f t="shared" si="1"/>
        <v>97.9</v>
      </c>
    </row>
    <row r="17" spans="2:7" s="34" customFormat="1" ht="38.25" x14ac:dyDescent="0.2">
      <c r="B17" s="85"/>
      <c r="C17" s="91"/>
      <c r="D17" s="39" t="s">
        <v>27</v>
      </c>
      <c r="E17" s="47">
        <v>1241.4100000000001</v>
      </c>
      <c r="F17" s="41">
        <v>1198.24</v>
      </c>
      <c r="G17" s="66">
        <f t="shared" si="1"/>
        <v>96.5</v>
      </c>
    </row>
    <row r="18" spans="2:7" s="34" customFormat="1" ht="38.25" x14ac:dyDescent="0.2">
      <c r="B18" s="85"/>
      <c r="C18" s="91"/>
      <c r="D18" s="39" t="s">
        <v>28</v>
      </c>
      <c r="E18" s="47">
        <v>310.02</v>
      </c>
      <c r="F18" s="47">
        <v>310.02</v>
      </c>
      <c r="G18" s="66">
        <f t="shared" si="1"/>
        <v>100</v>
      </c>
    </row>
    <row r="19" spans="2:7" s="34" customFormat="1" ht="38.25" x14ac:dyDescent="0.2">
      <c r="B19" s="85"/>
      <c r="C19" s="91"/>
      <c r="D19" s="39" t="s">
        <v>33</v>
      </c>
      <c r="E19" s="47">
        <v>68.260000000000005</v>
      </c>
      <c r="F19" s="47">
        <v>68.260000000000005</v>
      </c>
      <c r="G19" s="66">
        <f t="shared" si="1"/>
        <v>100</v>
      </c>
    </row>
    <row r="20" spans="2:7" s="34" customFormat="1" ht="51" x14ac:dyDescent="0.2">
      <c r="B20" s="85"/>
      <c r="C20" s="91"/>
      <c r="D20" s="39" t="s">
        <v>29</v>
      </c>
      <c r="E20" s="47">
        <v>58.37</v>
      </c>
      <c r="F20" s="47">
        <v>58.37</v>
      </c>
      <c r="G20" s="66">
        <f t="shared" si="1"/>
        <v>100</v>
      </c>
    </row>
    <row r="21" spans="2:7" s="34" customFormat="1" ht="51" x14ac:dyDescent="0.2">
      <c r="B21" s="85"/>
      <c r="C21" s="91"/>
      <c r="D21" s="39" t="s">
        <v>30</v>
      </c>
      <c r="E21" s="47">
        <v>66.069999999999993</v>
      </c>
      <c r="F21" s="47">
        <v>66.069999999999993</v>
      </c>
      <c r="G21" s="66">
        <f t="shared" si="1"/>
        <v>100</v>
      </c>
    </row>
    <row r="22" spans="2:7" s="34" customFormat="1" ht="38.25" x14ac:dyDescent="0.2">
      <c r="B22" s="85"/>
      <c r="C22" s="91"/>
      <c r="D22" s="39" t="s">
        <v>31</v>
      </c>
      <c r="E22" s="47">
        <v>184.55</v>
      </c>
      <c r="F22" s="47">
        <v>184.55</v>
      </c>
      <c r="G22" s="66">
        <f t="shared" si="1"/>
        <v>100</v>
      </c>
    </row>
    <row r="23" spans="2:7" s="34" customFormat="1" ht="51" x14ac:dyDescent="0.2">
      <c r="B23" s="85"/>
      <c r="C23" s="91"/>
      <c r="D23" s="39" t="s">
        <v>32</v>
      </c>
      <c r="E23" s="47">
        <v>105.18</v>
      </c>
      <c r="F23" s="48">
        <v>105.18</v>
      </c>
      <c r="G23" s="66">
        <f t="shared" si="1"/>
        <v>100</v>
      </c>
    </row>
    <row r="24" spans="2:7" s="34" customFormat="1" ht="51" x14ac:dyDescent="0.2">
      <c r="B24" s="39" t="s">
        <v>34</v>
      </c>
      <c r="C24" s="39" t="s">
        <v>35</v>
      </c>
      <c r="D24" s="39" t="s">
        <v>18</v>
      </c>
      <c r="E24" s="49">
        <v>14153.06</v>
      </c>
      <c r="F24" s="41">
        <v>14139.02</v>
      </c>
      <c r="G24" s="66">
        <f t="shared" si="1"/>
        <v>99.9</v>
      </c>
    </row>
    <row r="25" spans="2:7" s="34" customFormat="1" ht="51" x14ac:dyDescent="0.2">
      <c r="B25" s="42" t="s">
        <v>36</v>
      </c>
      <c r="C25" s="42" t="s">
        <v>37</v>
      </c>
      <c r="D25" s="39" t="s">
        <v>18</v>
      </c>
      <c r="E25" s="43"/>
      <c r="F25" s="44"/>
      <c r="G25" s="46"/>
    </row>
    <row r="26" spans="2:7" s="34" customFormat="1" ht="12.75" x14ac:dyDescent="0.2">
      <c r="B26" s="99" t="s">
        <v>38</v>
      </c>
      <c r="C26" s="90" t="s">
        <v>39</v>
      </c>
      <c r="D26" s="39" t="s">
        <v>10</v>
      </c>
      <c r="E26" s="45"/>
      <c r="F26" s="41"/>
      <c r="G26" s="46"/>
    </row>
    <row r="27" spans="2:7" s="34" customFormat="1" ht="38.25" x14ac:dyDescent="0.2">
      <c r="B27" s="100"/>
      <c r="C27" s="91"/>
      <c r="D27" s="39" t="s">
        <v>18</v>
      </c>
      <c r="E27" s="45"/>
      <c r="F27" s="41"/>
      <c r="G27" s="46"/>
    </row>
    <row r="28" spans="2:7" s="34" customFormat="1" ht="38.25" x14ac:dyDescent="0.2">
      <c r="B28" s="101"/>
      <c r="C28" s="92"/>
      <c r="D28" s="39" t="s">
        <v>31</v>
      </c>
      <c r="E28" s="40"/>
      <c r="F28" s="41"/>
      <c r="G28" s="46"/>
    </row>
    <row r="29" spans="2:7" s="34" customFormat="1" ht="38.25" x14ac:dyDescent="0.2">
      <c r="B29" s="93" t="s">
        <v>40</v>
      </c>
      <c r="C29" s="93" t="s">
        <v>246</v>
      </c>
      <c r="D29" s="39" t="s">
        <v>31</v>
      </c>
      <c r="E29" s="82"/>
      <c r="F29" s="80"/>
      <c r="G29" s="80"/>
    </row>
    <row r="30" spans="2:7" s="34" customFormat="1" ht="38.25" x14ac:dyDescent="0.2">
      <c r="B30" s="93"/>
      <c r="C30" s="94"/>
      <c r="D30" s="39" t="s">
        <v>18</v>
      </c>
      <c r="E30" s="82"/>
      <c r="F30" s="80"/>
      <c r="G30" s="80"/>
    </row>
    <row r="31" spans="2:7" s="34" customFormat="1" ht="38.25" x14ac:dyDescent="0.2">
      <c r="B31" s="83" t="s">
        <v>41</v>
      </c>
      <c r="C31" s="83" t="s">
        <v>42</v>
      </c>
      <c r="D31" s="39" t="s">
        <v>43</v>
      </c>
      <c r="E31" s="82"/>
      <c r="F31" s="80"/>
      <c r="G31" s="80"/>
    </row>
    <row r="32" spans="2:7" s="34" customFormat="1" ht="38.25" x14ac:dyDescent="0.2">
      <c r="B32" s="83"/>
      <c r="C32" s="83"/>
      <c r="D32" s="39" t="s">
        <v>31</v>
      </c>
      <c r="E32" s="82"/>
      <c r="F32" s="80"/>
      <c r="G32" s="80"/>
    </row>
    <row r="33" spans="2:7" s="34" customFormat="1" ht="38.25" x14ac:dyDescent="0.2">
      <c r="B33" s="83"/>
      <c r="C33" s="83"/>
      <c r="D33" s="39" t="s">
        <v>18</v>
      </c>
      <c r="E33" s="82"/>
      <c r="F33" s="80"/>
      <c r="G33" s="80"/>
    </row>
    <row r="34" spans="2:7" s="34" customFormat="1" ht="12.75" x14ac:dyDescent="0.2">
      <c r="B34" s="81" t="s">
        <v>44</v>
      </c>
      <c r="C34" s="83" t="s">
        <v>45</v>
      </c>
      <c r="D34" s="37" t="s">
        <v>10</v>
      </c>
      <c r="E34" s="43"/>
      <c r="F34" s="44"/>
      <c r="G34" s="44"/>
    </row>
    <row r="35" spans="2:7" s="34" customFormat="1" ht="12.75" x14ac:dyDescent="0.2">
      <c r="B35" s="81"/>
      <c r="C35" s="83"/>
      <c r="D35" s="39" t="s">
        <v>15</v>
      </c>
      <c r="E35" s="43"/>
      <c r="F35" s="44"/>
      <c r="G35" s="44"/>
    </row>
    <row r="36" spans="2:7" s="34" customFormat="1" ht="12.75" x14ac:dyDescent="0.2">
      <c r="B36" s="81"/>
      <c r="C36" s="83"/>
      <c r="D36" s="39" t="s">
        <v>12</v>
      </c>
      <c r="E36" s="43"/>
      <c r="F36" s="44"/>
      <c r="G36" s="44"/>
    </row>
    <row r="37" spans="2:7" s="34" customFormat="1" ht="38.25" x14ac:dyDescent="0.2">
      <c r="B37" s="83" t="s">
        <v>16</v>
      </c>
      <c r="C37" s="83" t="s">
        <v>247</v>
      </c>
      <c r="D37" s="39" t="s">
        <v>31</v>
      </c>
      <c r="E37" s="82"/>
      <c r="F37" s="80"/>
      <c r="G37" s="80"/>
    </row>
    <row r="38" spans="2:7" s="34" customFormat="1" ht="25.5" x14ac:dyDescent="0.2">
      <c r="B38" s="83"/>
      <c r="C38" s="83"/>
      <c r="D38" s="39" t="s">
        <v>46</v>
      </c>
      <c r="E38" s="82"/>
      <c r="F38" s="80"/>
      <c r="G38" s="80"/>
    </row>
    <row r="39" spans="2:7" s="34" customFormat="1" ht="51" x14ac:dyDescent="0.2">
      <c r="B39" s="83"/>
      <c r="C39" s="83"/>
      <c r="D39" s="39" t="s">
        <v>47</v>
      </c>
      <c r="E39" s="82"/>
      <c r="F39" s="80"/>
      <c r="G39" s="80"/>
    </row>
    <row r="40" spans="2:7" s="34" customFormat="1" ht="38.25" x14ac:dyDescent="0.2">
      <c r="B40" s="39" t="s">
        <v>19</v>
      </c>
      <c r="C40" s="39" t="s">
        <v>48</v>
      </c>
      <c r="D40" s="39" t="s">
        <v>18</v>
      </c>
      <c r="E40" s="43"/>
      <c r="F40" s="44"/>
      <c r="G40" s="44"/>
    </row>
    <row r="41" spans="2:7" s="34" customFormat="1" ht="38.25" x14ac:dyDescent="0.2">
      <c r="B41" s="95" t="s">
        <v>21</v>
      </c>
      <c r="C41" s="95" t="s">
        <v>49</v>
      </c>
      <c r="D41" s="39" t="s">
        <v>18</v>
      </c>
      <c r="E41" s="43"/>
      <c r="F41" s="44"/>
      <c r="G41" s="44"/>
    </row>
    <row r="42" spans="2:7" s="34" customFormat="1" ht="38.25" x14ac:dyDescent="0.2">
      <c r="B42" s="96"/>
      <c r="C42" s="96"/>
      <c r="D42" s="39" t="s">
        <v>50</v>
      </c>
      <c r="E42" s="43"/>
      <c r="F42" s="44"/>
      <c r="G42" s="44"/>
    </row>
    <row r="43" spans="2:7" s="34" customFormat="1" ht="38.25" x14ac:dyDescent="0.2">
      <c r="B43" s="96"/>
      <c r="C43" s="96"/>
      <c r="D43" s="39" t="s">
        <v>51</v>
      </c>
      <c r="E43" s="43"/>
      <c r="F43" s="44"/>
      <c r="G43" s="44"/>
    </row>
    <row r="44" spans="2:7" s="34" customFormat="1" ht="38.25" x14ac:dyDescent="0.2">
      <c r="B44" s="96"/>
      <c r="C44" s="96"/>
      <c r="D44" s="39" t="s">
        <v>52</v>
      </c>
      <c r="E44" s="43"/>
      <c r="F44" s="44"/>
      <c r="G44" s="44"/>
    </row>
    <row r="45" spans="2:7" s="34" customFormat="1" ht="51" x14ac:dyDescent="0.2">
      <c r="B45" s="96"/>
      <c r="C45" s="96"/>
      <c r="D45" s="39" t="s">
        <v>53</v>
      </c>
      <c r="E45" s="43"/>
      <c r="F45" s="44"/>
      <c r="G45" s="44"/>
    </row>
    <row r="46" spans="2:7" s="34" customFormat="1" ht="38.25" x14ac:dyDescent="0.2">
      <c r="B46" s="96"/>
      <c r="C46" s="96"/>
      <c r="D46" s="39" t="s">
        <v>54</v>
      </c>
      <c r="E46" s="43"/>
      <c r="F46" s="44"/>
      <c r="G46" s="44"/>
    </row>
    <row r="47" spans="2:7" s="34" customFormat="1" ht="51" x14ac:dyDescent="0.2">
      <c r="B47" s="96"/>
      <c r="C47" s="96"/>
      <c r="D47" s="39" t="s">
        <v>55</v>
      </c>
      <c r="E47" s="43"/>
      <c r="F47" s="44"/>
      <c r="G47" s="44"/>
    </row>
    <row r="48" spans="2:7" s="34" customFormat="1" ht="38.25" x14ac:dyDescent="0.2">
      <c r="B48" s="96"/>
      <c r="C48" s="96"/>
      <c r="D48" s="39" t="s">
        <v>28</v>
      </c>
      <c r="E48" s="43"/>
      <c r="F48" s="44"/>
      <c r="G48" s="44"/>
    </row>
    <row r="49" spans="2:7" s="34" customFormat="1" ht="38.25" x14ac:dyDescent="0.2">
      <c r="B49" s="96"/>
      <c r="C49" s="96"/>
      <c r="D49" s="39" t="s">
        <v>33</v>
      </c>
      <c r="E49" s="43"/>
      <c r="F49" s="44"/>
      <c r="G49" s="44"/>
    </row>
    <row r="50" spans="2:7" s="34" customFormat="1" ht="51" x14ac:dyDescent="0.2">
      <c r="B50" s="96"/>
      <c r="C50" s="96"/>
      <c r="D50" s="39" t="s">
        <v>29</v>
      </c>
      <c r="E50" s="43"/>
      <c r="F50" s="44"/>
      <c r="G50" s="44"/>
    </row>
    <row r="51" spans="2:7" s="34" customFormat="1" ht="25.5" x14ac:dyDescent="0.2">
      <c r="B51" s="96"/>
      <c r="C51" s="96"/>
      <c r="D51" s="39" t="s">
        <v>56</v>
      </c>
      <c r="E51" s="43"/>
      <c r="F51" s="44"/>
      <c r="G51" s="44"/>
    </row>
    <row r="52" spans="2:7" s="34" customFormat="1" ht="51" x14ac:dyDescent="0.2">
      <c r="B52" s="97"/>
      <c r="C52" s="97"/>
      <c r="D52" s="39" t="s">
        <v>30</v>
      </c>
      <c r="E52" s="43"/>
      <c r="F52" s="44"/>
      <c r="G52" s="44"/>
    </row>
    <row r="53" spans="2:7" s="34" customFormat="1" ht="38.25" x14ac:dyDescent="0.2">
      <c r="B53" s="95" t="s">
        <v>23</v>
      </c>
      <c r="C53" s="95" t="s">
        <v>57</v>
      </c>
      <c r="D53" s="39" t="s">
        <v>43</v>
      </c>
      <c r="E53" s="43"/>
      <c r="F53" s="44"/>
      <c r="G53" s="44"/>
    </row>
    <row r="54" spans="2:7" s="34" customFormat="1" ht="38.25" x14ac:dyDescent="0.2">
      <c r="B54" s="96"/>
      <c r="C54" s="96"/>
      <c r="D54" s="39" t="s">
        <v>58</v>
      </c>
      <c r="E54" s="43"/>
      <c r="F54" s="44"/>
      <c r="G54" s="44"/>
    </row>
    <row r="55" spans="2:7" s="34" customFormat="1" ht="38.25" x14ac:dyDescent="0.2">
      <c r="B55" s="97"/>
      <c r="C55" s="97"/>
      <c r="D55" s="39" t="s">
        <v>18</v>
      </c>
      <c r="E55" s="43"/>
      <c r="F55" s="44"/>
      <c r="G55" s="44"/>
    </row>
    <row r="56" spans="2:7" s="34" customFormat="1" ht="38.25" x14ac:dyDescent="0.2">
      <c r="B56" s="39" t="s">
        <v>59</v>
      </c>
      <c r="C56" s="39" t="s">
        <v>248</v>
      </c>
      <c r="D56" s="39" t="s">
        <v>18</v>
      </c>
      <c r="E56" s="43"/>
      <c r="F56" s="44"/>
      <c r="G56" s="44"/>
    </row>
    <row r="57" spans="2:7" s="34" customFormat="1" ht="12.75" x14ac:dyDescent="0.2">
      <c r="B57" s="81" t="s">
        <v>60</v>
      </c>
      <c r="C57" s="83" t="s">
        <v>61</v>
      </c>
      <c r="D57" s="37" t="s">
        <v>10</v>
      </c>
      <c r="E57" s="63">
        <f>E58</f>
        <v>20854.099999999999</v>
      </c>
      <c r="F57" s="61">
        <f>F58</f>
        <v>20852.86</v>
      </c>
      <c r="G57" s="64">
        <f t="shared" ref="G57:G59" si="2">F57/E57*100</f>
        <v>100</v>
      </c>
    </row>
    <row r="58" spans="2:7" s="34" customFormat="1" ht="12.75" x14ac:dyDescent="0.2">
      <c r="B58" s="81"/>
      <c r="C58" s="83"/>
      <c r="D58" s="39" t="s">
        <v>15</v>
      </c>
      <c r="E58" s="47">
        <f>E59</f>
        <v>20854.099999999999</v>
      </c>
      <c r="F58" s="62">
        <f>F59</f>
        <v>20852.86</v>
      </c>
      <c r="G58" s="65">
        <f t="shared" si="2"/>
        <v>100</v>
      </c>
    </row>
    <row r="59" spans="2:7" s="34" customFormat="1" ht="38.25" x14ac:dyDescent="0.2">
      <c r="B59" s="39" t="s">
        <v>62</v>
      </c>
      <c r="C59" s="39" t="s">
        <v>63</v>
      </c>
      <c r="D59" s="39" t="s">
        <v>18</v>
      </c>
      <c r="E59" s="45">
        <v>20854.099999999999</v>
      </c>
      <c r="F59" s="41">
        <v>20852.86</v>
      </c>
      <c r="G59" s="65">
        <f t="shared" si="2"/>
        <v>100</v>
      </c>
    </row>
    <row r="60" spans="2:7" s="34" customFormat="1" ht="12.75" x14ac:dyDescent="0.2">
      <c r="B60" s="81" t="s">
        <v>64</v>
      </c>
      <c r="C60" s="83" t="s">
        <v>65</v>
      </c>
      <c r="D60" s="37" t="s">
        <v>10</v>
      </c>
      <c r="E60" s="45"/>
      <c r="F60" s="41"/>
      <c r="G60" s="41"/>
    </row>
    <row r="61" spans="2:7" s="34" customFormat="1" ht="24.95" customHeight="1" x14ac:dyDescent="0.2">
      <c r="B61" s="81"/>
      <c r="C61" s="83"/>
      <c r="D61" s="39" t="s">
        <v>15</v>
      </c>
      <c r="E61" s="45"/>
      <c r="F61" s="41"/>
      <c r="G61" s="41"/>
    </row>
    <row r="62" spans="2:7" s="34" customFormat="1" ht="51" x14ac:dyDescent="0.2">
      <c r="B62" s="39" t="s">
        <v>62</v>
      </c>
      <c r="C62" s="39" t="s">
        <v>66</v>
      </c>
      <c r="D62" s="39" t="s">
        <v>55</v>
      </c>
      <c r="E62" s="45"/>
      <c r="F62" s="41"/>
      <c r="G62" s="41"/>
    </row>
    <row r="63" spans="2:7" s="34" customFormat="1" ht="51" x14ac:dyDescent="0.2">
      <c r="B63" s="84" t="s">
        <v>67</v>
      </c>
      <c r="C63" s="90" t="s">
        <v>68</v>
      </c>
      <c r="D63" s="39" t="s">
        <v>55</v>
      </c>
      <c r="E63" s="45"/>
      <c r="F63" s="41"/>
      <c r="G63" s="41"/>
    </row>
    <row r="64" spans="2:7" s="34" customFormat="1" ht="38.25" x14ac:dyDescent="0.2">
      <c r="B64" s="85"/>
      <c r="C64" s="91"/>
      <c r="D64" s="39" t="s">
        <v>18</v>
      </c>
      <c r="E64" s="45"/>
      <c r="F64" s="41"/>
      <c r="G64" s="41"/>
    </row>
    <row r="65" spans="2:7" s="34" customFormat="1" ht="51" x14ac:dyDescent="0.2">
      <c r="B65" s="85"/>
      <c r="C65" s="91"/>
      <c r="D65" s="39" t="s">
        <v>47</v>
      </c>
      <c r="E65" s="45"/>
      <c r="F65" s="41"/>
      <c r="G65" s="41"/>
    </row>
    <row r="66" spans="2:7" s="34" customFormat="1" ht="25.5" x14ac:dyDescent="0.2">
      <c r="B66" s="86"/>
      <c r="C66" s="92"/>
      <c r="D66" s="39" t="s">
        <v>69</v>
      </c>
      <c r="E66" s="45"/>
      <c r="F66" s="41"/>
      <c r="G66" s="41"/>
    </row>
    <row r="67" spans="2:7" s="34" customFormat="1" ht="38.25" x14ac:dyDescent="0.2">
      <c r="B67" s="87" t="s">
        <v>70</v>
      </c>
      <c r="C67" s="98" t="s">
        <v>71</v>
      </c>
      <c r="D67" s="50" t="s">
        <v>55</v>
      </c>
      <c r="E67" s="45"/>
      <c r="F67" s="41"/>
      <c r="G67" s="41"/>
    </row>
    <row r="68" spans="2:7" ht="38.25" x14ac:dyDescent="0.25">
      <c r="B68" s="87"/>
      <c r="C68" s="98"/>
      <c r="D68" s="50" t="s">
        <v>18</v>
      </c>
      <c r="E68" s="45"/>
      <c r="F68" s="41"/>
      <c r="G68" s="41"/>
    </row>
    <row r="69" spans="2:7" ht="51" x14ac:dyDescent="0.25">
      <c r="B69" s="87"/>
      <c r="C69" s="98"/>
      <c r="D69" s="50" t="s">
        <v>47</v>
      </c>
      <c r="E69" s="45"/>
      <c r="F69" s="41"/>
      <c r="G69" s="41"/>
    </row>
    <row r="70" spans="2:7" ht="25.5" x14ac:dyDescent="0.25">
      <c r="B70" s="87"/>
      <c r="C70" s="98"/>
      <c r="D70" s="50" t="s">
        <v>69</v>
      </c>
      <c r="E70" s="45"/>
      <c r="F70" s="41"/>
      <c r="G70" s="41"/>
    </row>
  </sheetData>
  <mergeCells count="42">
    <mergeCell ref="B1:G1"/>
    <mergeCell ref="B2:G2"/>
    <mergeCell ref="E3:G3"/>
    <mergeCell ref="B3:B4"/>
    <mergeCell ref="B9:B11"/>
    <mergeCell ref="D3:D4"/>
    <mergeCell ref="B41:B52"/>
    <mergeCell ref="B53:B55"/>
    <mergeCell ref="B57:B58"/>
    <mergeCell ref="B60:B61"/>
    <mergeCell ref="B16:B23"/>
    <mergeCell ref="B26:B28"/>
    <mergeCell ref="B29:B30"/>
    <mergeCell ref="B31:B33"/>
    <mergeCell ref="B34:B36"/>
    <mergeCell ref="B63:B66"/>
    <mergeCell ref="B67:B70"/>
    <mergeCell ref="C3:C4"/>
    <mergeCell ref="C9:C11"/>
    <mergeCell ref="C16:C23"/>
    <mergeCell ref="C26:C28"/>
    <mergeCell ref="C29:C30"/>
    <mergeCell ref="C31:C33"/>
    <mergeCell ref="C34:C36"/>
    <mergeCell ref="C37:C39"/>
    <mergeCell ref="C41:C52"/>
    <mergeCell ref="C53:C55"/>
    <mergeCell ref="C57:C58"/>
    <mergeCell ref="C60:C61"/>
    <mergeCell ref="C63:C66"/>
    <mergeCell ref="C67:C70"/>
    <mergeCell ref="G29:G30"/>
    <mergeCell ref="G31:G33"/>
    <mergeCell ref="G37:G39"/>
    <mergeCell ref="B6:C8"/>
    <mergeCell ref="E29:E30"/>
    <mergeCell ref="E31:E33"/>
    <mergeCell ref="E37:E39"/>
    <mergeCell ref="F29:F30"/>
    <mergeCell ref="F31:F33"/>
    <mergeCell ref="F37:F39"/>
    <mergeCell ref="B37:B39"/>
  </mergeCells>
  <pageMargins left="0" right="0" top="0" bottom="0" header="0.31496062992126" footer="0.31496062992126"/>
  <pageSetup paperSize="9" scale="91" fitToHeight="1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="90" zoomScaleNormal="90" workbookViewId="0">
      <selection activeCell="A30" sqref="A30"/>
    </sheetView>
  </sheetViews>
  <sheetFormatPr defaultColWidth="13.85546875" defaultRowHeight="15" x14ac:dyDescent="0.25"/>
  <cols>
    <col min="1" max="1" width="20.42578125" style="27" customWidth="1"/>
    <col min="2" max="2" width="33.85546875" style="27" customWidth="1"/>
    <col min="3" max="3" width="55.7109375" style="27" customWidth="1"/>
    <col min="4" max="4" width="12.42578125" style="27" customWidth="1"/>
    <col min="5" max="5" width="13.42578125" style="27" customWidth="1"/>
    <col min="6" max="6" width="13.85546875" style="27" hidden="1" customWidth="1"/>
    <col min="7" max="7" width="8.85546875" style="27" customWidth="1"/>
    <col min="8" max="16384" width="13.85546875" style="27"/>
  </cols>
  <sheetData>
    <row r="1" spans="1:7" x14ac:dyDescent="0.25">
      <c r="A1" s="109" t="s">
        <v>72</v>
      </c>
      <c r="B1" s="109"/>
      <c r="C1" s="109"/>
      <c r="D1" s="109"/>
      <c r="E1" s="109"/>
    </row>
    <row r="2" spans="1:7" x14ac:dyDescent="0.25">
      <c r="A2" s="110" t="s">
        <v>73</v>
      </c>
      <c r="B2" s="110"/>
      <c r="C2" s="110"/>
      <c r="D2" s="110"/>
      <c r="E2" s="110"/>
    </row>
    <row r="3" spans="1:7" ht="42.75" x14ac:dyDescent="0.25">
      <c r="A3" s="28" t="s">
        <v>2</v>
      </c>
      <c r="B3" s="28" t="s">
        <v>74</v>
      </c>
      <c r="C3" s="28" t="s">
        <v>75</v>
      </c>
      <c r="D3" s="28" t="s">
        <v>76</v>
      </c>
      <c r="E3" s="28" t="s">
        <v>77</v>
      </c>
    </row>
    <row r="4" spans="1:7" x14ac:dyDescent="0.25">
      <c r="A4" s="28">
        <v>1</v>
      </c>
      <c r="B4" s="28">
        <v>2</v>
      </c>
      <c r="C4" s="28">
        <v>3</v>
      </c>
      <c r="D4" s="28">
        <v>4</v>
      </c>
      <c r="E4" s="28">
        <v>5</v>
      </c>
    </row>
    <row r="5" spans="1:7" x14ac:dyDescent="0.25">
      <c r="A5" s="113" t="s">
        <v>9</v>
      </c>
      <c r="B5" s="114"/>
      <c r="C5" s="29" t="s">
        <v>10</v>
      </c>
      <c r="D5" s="30">
        <f>SUM(D6:D9)</f>
        <v>37440.1</v>
      </c>
      <c r="E5" s="30">
        <f>SUM(E6:E9)</f>
        <v>36982.57</v>
      </c>
      <c r="G5" s="31"/>
    </row>
    <row r="6" spans="1:7" x14ac:dyDescent="0.25">
      <c r="A6" s="115"/>
      <c r="B6" s="116"/>
      <c r="C6" s="32" t="s">
        <v>78</v>
      </c>
      <c r="D6" s="30">
        <f>D11+D21</f>
        <v>37440.1</v>
      </c>
      <c r="E6" s="30">
        <f>E11+E21</f>
        <v>36982.57</v>
      </c>
      <c r="G6" s="33"/>
    </row>
    <row r="7" spans="1:7" x14ac:dyDescent="0.25">
      <c r="A7" s="115"/>
      <c r="B7" s="116"/>
      <c r="C7" s="32" t="s">
        <v>79</v>
      </c>
      <c r="D7" s="30"/>
      <c r="E7" s="30"/>
    </row>
    <row r="8" spans="1:7" x14ac:dyDescent="0.25">
      <c r="A8" s="115"/>
      <c r="B8" s="116"/>
      <c r="C8" s="32" t="s">
        <v>80</v>
      </c>
      <c r="D8" s="30"/>
      <c r="E8" s="30"/>
    </row>
    <row r="9" spans="1:7" ht="30" x14ac:dyDescent="0.25">
      <c r="A9" s="117"/>
      <c r="B9" s="118"/>
      <c r="C9" s="32" t="s">
        <v>81</v>
      </c>
      <c r="D9" s="30"/>
      <c r="E9" s="30"/>
    </row>
    <row r="10" spans="1:7" x14ac:dyDescent="0.25">
      <c r="A10" s="108" t="s">
        <v>13</v>
      </c>
      <c r="B10" s="108" t="s">
        <v>82</v>
      </c>
      <c r="C10" s="29" t="s">
        <v>10</v>
      </c>
      <c r="D10" s="30">
        <f>SUM(D11:D14)</f>
        <v>16586</v>
      </c>
      <c r="E10" s="30">
        <f>SUM(E11:E14)</f>
        <v>16129.71</v>
      </c>
      <c r="G10" s="33"/>
    </row>
    <row r="11" spans="1:7" x14ac:dyDescent="0.25">
      <c r="A11" s="108"/>
      <c r="B11" s="108"/>
      <c r="C11" s="32" t="s">
        <v>78</v>
      </c>
      <c r="D11" s="30">
        <v>16586</v>
      </c>
      <c r="E11" s="30">
        <v>16129.71</v>
      </c>
    </row>
    <row r="12" spans="1:7" x14ac:dyDescent="0.25">
      <c r="A12" s="108"/>
      <c r="B12" s="108"/>
      <c r="C12" s="32" t="s">
        <v>79</v>
      </c>
      <c r="D12" s="30"/>
      <c r="E12" s="30"/>
    </row>
    <row r="13" spans="1:7" x14ac:dyDescent="0.25">
      <c r="A13" s="108"/>
      <c r="B13" s="108"/>
      <c r="C13" s="32" t="s">
        <v>80</v>
      </c>
      <c r="D13" s="30"/>
      <c r="E13" s="30"/>
    </row>
    <row r="14" spans="1:7" ht="30" x14ac:dyDescent="0.25">
      <c r="A14" s="108"/>
      <c r="B14" s="108"/>
      <c r="C14" s="32" t="s">
        <v>81</v>
      </c>
      <c r="D14" s="30"/>
      <c r="E14" s="30"/>
    </row>
    <row r="15" spans="1:7" x14ac:dyDescent="0.25">
      <c r="A15" s="111" t="s">
        <v>44</v>
      </c>
      <c r="B15" s="111" t="s">
        <v>45</v>
      </c>
      <c r="C15" s="29" t="s">
        <v>10</v>
      </c>
      <c r="D15" s="30"/>
      <c r="E15" s="30"/>
    </row>
    <row r="16" spans="1:7" x14ac:dyDescent="0.25">
      <c r="A16" s="112"/>
      <c r="B16" s="112"/>
      <c r="C16" s="32" t="s">
        <v>78</v>
      </c>
      <c r="D16" s="30"/>
      <c r="E16" s="30"/>
    </row>
    <row r="17" spans="1:5" x14ac:dyDescent="0.25">
      <c r="A17" s="112"/>
      <c r="B17" s="112"/>
      <c r="C17" s="32" t="s">
        <v>79</v>
      </c>
      <c r="D17" s="30"/>
      <c r="E17" s="30"/>
    </row>
    <row r="18" spans="1:5" x14ac:dyDescent="0.25">
      <c r="A18" s="112"/>
      <c r="B18" s="112"/>
      <c r="C18" s="32" t="s">
        <v>80</v>
      </c>
      <c r="D18" s="30"/>
      <c r="E18" s="30"/>
    </row>
    <row r="19" spans="1:5" ht="30" x14ac:dyDescent="0.25">
      <c r="A19" s="112"/>
      <c r="B19" s="112"/>
      <c r="C19" s="32" t="s">
        <v>81</v>
      </c>
      <c r="D19" s="30"/>
      <c r="E19" s="30"/>
    </row>
    <row r="20" spans="1:5" x14ac:dyDescent="0.25">
      <c r="A20" s="108" t="s">
        <v>83</v>
      </c>
      <c r="B20" s="108" t="s">
        <v>61</v>
      </c>
      <c r="C20" s="29" t="s">
        <v>10</v>
      </c>
      <c r="D20" s="30">
        <f>SUM(D21:D24)</f>
        <v>20854.099999999999</v>
      </c>
      <c r="E20" s="30">
        <f>SUM(E21:E24)</f>
        <v>20852.86</v>
      </c>
    </row>
    <row r="21" spans="1:5" x14ac:dyDescent="0.25">
      <c r="A21" s="108"/>
      <c r="B21" s="108"/>
      <c r="C21" s="32" t="s">
        <v>78</v>
      </c>
      <c r="D21" s="30">
        <v>20854.099999999999</v>
      </c>
      <c r="E21" s="30">
        <v>20852.86</v>
      </c>
    </row>
    <row r="22" spans="1:5" x14ac:dyDescent="0.25">
      <c r="A22" s="108"/>
      <c r="B22" s="108"/>
      <c r="C22" s="32" t="s">
        <v>79</v>
      </c>
      <c r="D22" s="30"/>
      <c r="E22" s="30"/>
    </row>
    <row r="23" spans="1:5" x14ac:dyDescent="0.25">
      <c r="A23" s="108"/>
      <c r="B23" s="108"/>
      <c r="C23" s="32" t="s">
        <v>80</v>
      </c>
      <c r="D23" s="30"/>
      <c r="E23" s="30"/>
    </row>
    <row r="24" spans="1:5" ht="30" x14ac:dyDescent="0.25">
      <c r="A24" s="108"/>
      <c r="B24" s="108"/>
      <c r="C24" s="32" t="s">
        <v>81</v>
      </c>
      <c r="D24" s="30"/>
      <c r="E24" s="30"/>
    </row>
    <row r="25" spans="1:5" x14ac:dyDescent="0.25">
      <c r="A25" s="108" t="s">
        <v>64</v>
      </c>
      <c r="B25" s="108" t="s">
        <v>65</v>
      </c>
      <c r="C25" s="29" t="s">
        <v>10</v>
      </c>
      <c r="D25" s="30"/>
      <c r="E25" s="30"/>
    </row>
    <row r="26" spans="1:5" x14ac:dyDescent="0.25">
      <c r="A26" s="108"/>
      <c r="B26" s="108"/>
      <c r="C26" s="32" t="s">
        <v>78</v>
      </c>
      <c r="D26" s="30"/>
      <c r="E26" s="30"/>
    </row>
    <row r="27" spans="1:5" x14ac:dyDescent="0.25">
      <c r="A27" s="108"/>
      <c r="B27" s="108"/>
      <c r="C27" s="32" t="s">
        <v>79</v>
      </c>
      <c r="D27" s="30"/>
      <c r="E27" s="30"/>
    </row>
    <row r="28" spans="1:5" x14ac:dyDescent="0.25">
      <c r="A28" s="108"/>
      <c r="B28" s="108"/>
      <c r="C28" s="32" t="s">
        <v>80</v>
      </c>
      <c r="D28" s="30"/>
      <c r="E28" s="30"/>
    </row>
    <row r="29" spans="1:5" ht="30" x14ac:dyDescent="0.25">
      <c r="A29" s="108"/>
      <c r="B29" s="108"/>
      <c r="C29" s="32" t="s">
        <v>81</v>
      </c>
      <c r="D29" s="30"/>
      <c r="E29" s="30"/>
    </row>
  </sheetData>
  <mergeCells count="11">
    <mergeCell ref="A25:A29"/>
    <mergeCell ref="B25:B29"/>
    <mergeCell ref="A1:E1"/>
    <mergeCell ref="A2:E2"/>
    <mergeCell ref="A10:A14"/>
    <mergeCell ref="A15:A19"/>
    <mergeCell ref="A20:A24"/>
    <mergeCell ref="B10:B14"/>
    <mergeCell ref="B15:B19"/>
    <mergeCell ref="B20:B24"/>
    <mergeCell ref="A5:B9"/>
  </mergeCells>
  <pageMargins left="0" right="0" top="0" bottom="0" header="0.31496062992126" footer="0.3149606299212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zoomScale="115" zoomScaleNormal="115" workbookViewId="0">
      <pane ySplit="4" topLeftCell="A5" activePane="bottomLeft" state="frozen"/>
      <selection pane="bottomLeft" activeCell="C16" sqref="C16"/>
    </sheetView>
  </sheetViews>
  <sheetFormatPr defaultColWidth="9.140625" defaultRowHeight="12.75" x14ac:dyDescent="0.25"/>
  <cols>
    <col min="1" max="1" width="8.7109375" style="20" customWidth="1"/>
    <col min="2" max="2" width="36.5703125" style="21" customWidth="1"/>
    <col min="3" max="3" width="39.140625" style="20" customWidth="1"/>
    <col min="4" max="4" width="12.5703125" style="20" customWidth="1"/>
    <col min="5" max="5" width="13" style="20" customWidth="1"/>
    <col min="6" max="7" width="17.5703125" style="20" customWidth="1"/>
    <col min="8" max="8" width="20.5703125" style="20" customWidth="1"/>
    <col min="9" max="9" width="21.140625" style="20" customWidth="1"/>
    <col min="10" max="10" width="22.42578125" style="20" customWidth="1"/>
    <col min="11" max="16384" width="9.140625" style="20"/>
  </cols>
  <sheetData>
    <row r="1" spans="1:10" ht="28.5" customHeight="1" x14ac:dyDescent="0.25">
      <c r="A1" s="122" t="s">
        <v>84</v>
      </c>
      <c r="B1" s="123"/>
      <c r="C1" s="122"/>
      <c r="D1" s="122"/>
      <c r="E1" s="122"/>
      <c r="F1" s="122"/>
      <c r="G1" s="122"/>
      <c r="H1" s="122"/>
      <c r="I1" s="122"/>
      <c r="J1" s="122"/>
    </row>
    <row r="2" spans="1:10" x14ac:dyDescent="0.25">
      <c r="A2" s="124" t="s">
        <v>85</v>
      </c>
      <c r="B2" s="124"/>
      <c r="C2" s="124"/>
      <c r="D2" s="124"/>
      <c r="E2" s="124"/>
      <c r="F2" s="124"/>
      <c r="G2" s="124"/>
      <c r="H2" s="124"/>
      <c r="I2" s="124"/>
      <c r="J2" s="124"/>
    </row>
    <row r="3" spans="1:10" x14ac:dyDescent="0.25">
      <c r="A3" s="120" t="s">
        <v>86</v>
      </c>
      <c r="B3" s="120" t="s">
        <v>87</v>
      </c>
      <c r="C3" s="120" t="s">
        <v>88</v>
      </c>
      <c r="D3" s="120" t="s">
        <v>89</v>
      </c>
      <c r="E3" s="120"/>
      <c r="F3" s="120" t="s">
        <v>90</v>
      </c>
      <c r="G3" s="120"/>
      <c r="H3" s="120" t="s">
        <v>91</v>
      </c>
      <c r="I3" s="120"/>
      <c r="J3" s="120" t="s">
        <v>92</v>
      </c>
    </row>
    <row r="4" spans="1:10" ht="25.5" x14ac:dyDescent="0.25">
      <c r="A4" s="120"/>
      <c r="B4" s="120"/>
      <c r="C4" s="120"/>
      <c r="D4" s="11" t="s">
        <v>93</v>
      </c>
      <c r="E4" s="11" t="s">
        <v>94</v>
      </c>
      <c r="F4" s="11" t="s">
        <v>93</v>
      </c>
      <c r="G4" s="11" t="s">
        <v>94</v>
      </c>
      <c r="H4" s="11" t="s">
        <v>95</v>
      </c>
      <c r="I4" s="11" t="s">
        <v>96</v>
      </c>
      <c r="J4" s="120"/>
    </row>
    <row r="5" spans="1:10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</row>
    <row r="6" spans="1:10" ht="27.95" customHeight="1" x14ac:dyDescent="0.25">
      <c r="A6" s="119" t="s">
        <v>14</v>
      </c>
      <c r="B6" s="119"/>
      <c r="C6" s="119"/>
      <c r="D6" s="23"/>
      <c r="E6" s="23"/>
      <c r="F6" s="23"/>
      <c r="G6" s="23"/>
      <c r="H6" s="23"/>
      <c r="I6" s="23"/>
      <c r="J6" s="26"/>
    </row>
    <row r="7" spans="1:10" ht="51" customHeight="1" x14ac:dyDescent="0.25">
      <c r="A7" s="119" t="s">
        <v>97</v>
      </c>
      <c r="B7" s="119"/>
      <c r="C7" s="24" t="s">
        <v>27</v>
      </c>
      <c r="D7" s="25">
        <v>2021</v>
      </c>
      <c r="E7" s="25">
        <v>2027</v>
      </c>
      <c r="F7" s="25">
        <v>2021</v>
      </c>
      <c r="G7" s="25">
        <v>2027</v>
      </c>
      <c r="H7" s="23"/>
      <c r="I7" s="23"/>
      <c r="J7" s="25"/>
    </row>
    <row r="8" spans="1:10" ht="51" x14ac:dyDescent="0.25">
      <c r="A8" s="23"/>
      <c r="B8" s="22" t="s">
        <v>98</v>
      </c>
      <c r="C8" s="23"/>
      <c r="D8" s="25"/>
      <c r="E8" s="25"/>
      <c r="F8" s="25"/>
      <c r="G8" s="25"/>
      <c r="H8" s="24" t="s">
        <v>99</v>
      </c>
      <c r="I8" s="25" t="s">
        <v>99</v>
      </c>
      <c r="J8" s="25" t="s">
        <v>100</v>
      </c>
    </row>
    <row r="9" spans="1:10" ht="51" x14ac:dyDescent="0.25">
      <c r="A9" s="23"/>
      <c r="B9" s="22" t="s">
        <v>101</v>
      </c>
      <c r="C9" s="23"/>
      <c r="D9" s="25"/>
      <c r="E9" s="25"/>
      <c r="F9" s="25"/>
      <c r="G9" s="25"/>
      <c r="H9" s="24" t="s">
        <v>99</v>
      </c>
      <c r="I9" s="25" t="s">
        <v>99</v>
      </c>
      <c r="J9" s="25" t="s">
        <v>100</v>
      </c>
    </row>
    <row r="10" spans="1:10" ht="46.5" customHeight="1" x14ac:dyDescent="0.25">
      <c r="A10" s="119" t="s">
        <v>102</v>
      </c>
      <c r="B10" s="119"/>
      <c r="C10" s="24" t="s">
        <v>27</v>
      </c>
      <c r="D10" s="25">
        <v>2021</v>
      </c>
      <c r="E10" s="25">
        <v>2027</v>
      </c>
      <c r="F10" s="25">
        <v>2021</v>
      </c>
      <c r="G10" s="25">
        <v>2027</v>
      </c>
      <c r="H10" s="23"/>
      <c r="I10" s="23"/>
      <c r="J10" s="25"/>
    </row>
    <row r="11" spans="1:10" ht="51" x14ac:dyDescent="0.25">
      <c r="A11" s="23"/>
      <c r="B11" s="22" t="s">
        <v>98</v>
      </c>
      <c r="C11" s="23"/>
      <c r="D11" s="23"/>
      <c r="E11" s="23"/>
      <c r="F11" s="23"/>
      <c r="G11" s="23"/>
      <c r="H11" s="24" t="s">
        <v>99</v>
      </c>
      <c r="I11" s="24" t="s">
        <v>99</v>
      </c>
      <c r="J11" s="25" t="s">
        <v>100</v>
      </c>
    </row>
    <row r="12" spans="1:10" ht="60" customHeight="1" x14ac:dyDescent="0.25">
      <c r="A12" s="119" t="s">
        <v>103</v>
      </c>
      <c r="B12" s="119"/>
      <c r="C12" s="24" t="s">
        <v>27</v>
      </c>
      <c r="D12" s="25">
        <v>2021</v>
      </c>
      <c r="E12" s="25">
        <v>2027</v>
      </c>
      <c r="F12" s="25">
        <v>2021</v>
      </c>
      <c r="G12" s="25">
        <v>2027</v>
      </c>
      <c r="H12" s="23"/>
      <c r="I12" s="23"/>
      <c r="J12" s="25"/>
    </row>
    <row r="13" spans="1:10" ht="51" x14ac:dyDescent="0.25">
      <c r="A13" s="23"/>
      <c r="B13" s="22" t="s">
        <v>101</v>
      </c>
      <c r="C13" s="23"/>
      <c r="D13" s="23"/>
      <c r="E13" s="23"/>
      <c r="F13" s="23"/>
      <c r="G13" s="23"/>
      <c r="H13" s="24" t="s">
        <v>99</v>
      </c>
      <c r="I13" s="24" t="s">
        <v>99</v>
      </c>
      <c r="J13" s="25" t="s">
        <v>100</v>
      </c>
    </row>
    <row r="14" spans="1:10" ht="45" customHeight="1" x14ac:dyDescent="0.25">
      <c r="A14" s="121" t="s">
        <v>104</v>
      </c>
      <c r="B14" s="119"/>
      <c r="C14" s="24" t="s">
        <v>27</v>
      </c>
      <c r="D14" s="25">
        <v>2021</v>
      </c>
      <c r="E14" s="25">
        <v>2027</v>
      </c>
      <c r="F14" s="25">
        <v>2021</v>
      </c>
      <c r="G14" s="25">
        <v>2027</v>
      </c>
      <c r="H14" s="23"/>
      <c r="I14" s="23"/>
      <c r="J14" s="25"/>
    </row>
    <row r="15" spans="1:10" ht="51" x14ac:dyDescent="0.25">
      <c r="A15" s="23"/>
      <c r="B15" s="22" t="s">
        <v>101</v>
      </c>
      <c r="C15" s="23"/>
      <c r="D15" s="23"/>
      <c r="E15" s="23"/>
      <c r="F15" s="23"/>
      <c r="G15" s="23"/>
      <c r="H15" s="24" t="s">
        <v>99</v>
      </c>
      <c r="I15" s="24" t="s">
        <v>99</v>
      </c>
      <c r="J15" s="25" t="s">
        <v>100</v>
      </c>
    </row>
    <row r="16" spans="1:10" ht="263.25" customHeight="1" x14ac:dyDescent="0.25">
      <c r="A16" s="119" t="s">
        <v>105</v>
      </c>
      <c r="B16" s="119"/>
      <c r="C16" s="25" t="s">
        <v>106</v>
      </c>
      <c r="D16" s="25">
        <v>2021</v>
      </c>
      <c r="E16" s="25">
        <v>2027</v>
      </c>
      <c r="F16" s="25">
        <v>2021</v>
      </c>
      <c r="G16" s="25">
        <v>2027</v>
      </c>
      <c r="H16" s="23"/>
      <c r="I16" s="23"/>
      <c r="J16" s="25"/>
    </row>
    <row r="17" spans="1:10" ht="51" x14ac:dyDescent="0.25">
      <c r="A17" s="23"/>
      <c r="B17" s="22" t="s">
        <v>101</v>
      </c>
      <c r="C17" s="23"/>
      <c r="D17" s="23"/>
      <c r="E17" s="23"/>
      <c r="F17" s="23"/>
      <c r="G17" s="23"/>
      <c r="H17" s="24" t="s">
        <v>99</v>
      </c>
      <c r="I17" s="24" t="s">
        <v>99</v>
      </c>
      <c r="J17" s="25" t="s">
        <v>100</v>
      </c>
    </row>
    <row r="18" spans="1:10" ht="41.1" customHeight="1" x14ac:dyDescent="0.25">
      <c r="A18" s="98" t="s">
        <v>107</v>
      </c>
      <c r="B18" s="98"/>
      <c r="C18" s="24" t="s">
        <v>27</v>
      </c>
      <c r="D18" s="25">
        <v>2021</v>
      </c>
      <c r="E18" s="25">
        <v>2027</v>
      </c>
      <c r="F18" s="25">
        <v>2021</v>
      </c>
      <c r="G18" s="25">
        <v>2027</v>
      </c>
      <c r="H18" s="23"/>
      <c r="I18" s="23"/>
      <c r="J18" s="25"/>
    </row>
    <row r="19" spans="1:10" ht="51" x14ac:dyDescent="0.25">
      <c r="A19" s="23"/>
      <c r="B19" s="22" t="s">
        <v>98</v>
      </c>
      <c r="C19" s="23"/>
      <c r="D19" s="23"/>
      <c r="E19" s="23"/>
      <c r="F19" s="23"/>
      <c r="G19" s="23"/>
      <c r="H19" s="24" t="s">
        <v>99</v>
      </c>
      <c r="I19" s="24" t="s">
        <v>99</v>
      </c>
      <c r="J19" s="25" t="s">
        <v>100</v>
      </c>
    </row>
    <row r="20" spans="1:10" ht="51" x14ac:dyDescent="0.25">
      <c r="A20" s="23"/>
      <c r="B20" s="22" t="s">
        <v>101</v>
      </c>
      <c r="C20" s="23"/>
      <c r="D20" s="23"/>
      <c r="E20" s="23"/>
      <c r="F20" s="23"/>
      <c r="G20" s="23"/>
      <c r="H20" s="24" t="s">
        <v>99</v>
      </c>
      <c r="I20" s="24" t="s">
        <v>99</v>
      </c>
      <c r="J20" s="25" t="s">
        <v>100</v>
      </c>
    </row>
    <row r="21" spans="1:10" ht="49.5" customHeight="1" x14ac:dyDescent="0.25">
      <c r="A21" s="119" t="s">
        <v>108</v>
      </c>
      <c r="B21" s="119"/>
      <c r="C21" s="24" t="s">
        <v>27</v>
      </c>
      <c r="D21" s="25">
        <v>2021</v>
      </c>
      <c r="E21" s="25">
        <v>2027</v>
      </c>
      <c r="F21" s="25">
        <v>2021</v>
      </c>
      <c r="G21" s="25">
        <v>2027</v>
      </c>
      <c r="H21" s="23"/>
      <c r="I21" s="23"/>
      <c r="J21" s="25"/>
    </row>
    <row r="22" spans="1:10" ht="51" x14ac:dyDescent="0.25">
      <c r="A22" s="23"/>
      <c r="B22" s="22" t="s">
        <v>109</v>
      </c>
      <c r="C22" s="23"/>
      <c r="D22" s="23"/>
      <c r="E22" s="23"/>
      <c r="F22" s="23"/>
      <c r="G22" s="23"/>
      <c r="H22" s="24" t="s">
        <v>99</v>
      </c>
      <c r="I22" s="24" t="s">
        <v>99</v>
      </c>
      <c r="J22" s="25" t="s">
        <v>100</v>
      </c>
    </row>
    <row r="23" spans="1:10" ht="63.95" customHeight="1" x14ac:dyDescent="0.25">
      <c r="A23" s="119" t="s">
        <v>110</v>
      </c>
      <c r="B23" s="119"/>
      <c r="C23" s="24" t="s">
        <v>111</v>
      </c>
      <c r="D23" s="25">
        <v>2021</v>
      </c>
      <c r="E23" s="25">
        <v>2027</v>
      </c>
      <c r="F23" s="25">
        <v>2021</v>
      </c>
      <c r="G23" s="25">
        <v>2027</v>
      </c>
      <c r="H23" s="23"/>
      <c r="I23" s="23"/>
      <c r="J23" s="25"/>
    </row>
    <row r="24" spans="1:10" ht="51" x14ac:dyDescent="0.25">
      <c r="A24" s="23"/>
      <c r="B24" s="22" t="s">
        <v>109</v>
      </c>
      <c r="C24" s="23"/>
      <c r="D24" s="23"/>
      <c r="E24" s="23"/>
      <c r="F24" s="23"/>
      <c r="G24" s="23"/>
      <c r="H24" s="24" t="s">
        <v>99</v>
      </c>
      <c r="I24" s="24" t="s">
        <v>99</v>
      </c>
      <c r="J24" s="25" t="s">
        <v>100</v>
      </c>
    </row>
    <row r="25" spans="1:10" ht="76.5" x14ac:dyDescent="0.25">
      <c r="A25" s="119" t="s">
        <v>112</v>
      </c>
      <c r="B25" s="119"/>
      <c r="C25" s="24" t="s">
        <v>111</v>
      </c>
      <c r="D25" s="25">
        <v>2021</v>
      </c>
      <c r="E25" s="25">
        <v>2027</v>
      </c>
      <c r="F25" s="25">
        <v>2021</v>
      </c>
      <c r="G25" s="25">
        <v>2027</v>
      </c>
      <c r="H25" s="23"/>
      <c r="I25" s="23"/>
      <c r="J25" s="25"/>
    </row>
    <row r="26" spans="1:10" ht="25.5" x14ac:dyDescent="0.25">
      <c r="A26" s="23"/>
      <c r="B26" s="22" t="s">
        <v>113</v>
      </c>
      <c r="C26" s="23"/>
      <c r="D26" s="23"/>
      <c r="E26" s="23"/>
      <c r="F26" s="23"/>
      <c r="G26" s="23"/>
      <c r="H26" s="24" t="s">
        <v>99</v>
      </c>
      <c r="I26" s="24" t="s">
        <v>99</v>
      </c>
      <c r="J26" s="25" t="s">
        <v>100</v>
      </c>
    </row>
    <row r="27" spans="1:10" ht="119.1" customHeight="1" x14ac:dyDescent="0.25">
      <c r="A27" s="119" t="s">
        <v>114</v>
      </c>
      <c r="B27" s="119"/>
      <c r="C27" s="25" t="s">
        <v>115</v>
      </c>
      <c r="D27" s="25">
        <v>2021</v>
      </c>
      <c r="E27" s="25">
        <v>2027</v>
      </c>
      <c r="F27" s="25">
        <v>2021</v>
      </c>
      <c r="G27" s="25">
        <v>2027</v>
      </c>
      <c r="H27" s="23"/>
      <c r="I27" s="23"/>
      <c r="J27" s="25"/>
    </row>
    <row r="28" spans="1:10" ht="33" customHeight="1" x14ac:dyDescent="0.25">
      <c r="A28" s="119" t="s">
        <v>116</v>
      </c>
      <c r="B28" s="119"/>
      <c r="C28" s="119"/>
      <c r="D28" s="23"/>
      <c r="E28" s="23"/>
      <c r="F28" s="23"/>
      <c r="G28" s="23"/>
      <c r="H28" s="23"/>
      <c r="I28" s="23"/>
      <c r="J28" s="25"/>
    </row>
    <row r="29" spans="1:10" ht="123" customHeight="1" x14ac:dyDescent="0.25">
      <c r="A29" s="119" t="s">
        <v>117</v>
      </c>
      <c r="B29" s="119"/>
      <c r="C29" s="25" t="s">
        <v>118</v>
      </c>
      <c r="D29" s="25">
        <v>2021</v>
      </c>
      <c r="E29" s="25">
        <v>2027</v>
      </c>
      <c r="F29" s="25">
        <v>2021</v>
      </c>
      <c r="G29" s="25">
        <v>2027</v>
      </c>
      <c r="H29" s="23"/>
      <c r="I29" s="23"/>
      <c r="J29" s="25"/>
    </row>
    <row r="30" spans="1:10" ht="51" x14ac:dyDescent="0.25">
      <c r="A30" s="25"/>
      <c r="B30" s="22" t="s">
        <v>119</v>
      </c>
      <c r="C30" s="23"/>
      <c r="D30" s="23"/>
      <c r="E30" s="23"/>
      <c r="F30" s="23"/>
      <c r="G30" s="23"/>
      <c r="H30" s="24" t="s">
        <v>99</v>
      </c>
      <c r="I30" s="24" t="s">
        <v>99</v>
      </c>
      <c r="J30" s="25" t="s">
        <v>100</v>
      </c>
    </row>
    <row r="31" spans="1:10" ht="39.950000000000003" customHeight="1" x14ac:dyDescent="0.25">
      <c r="A31" s="119" t="s">
        <v>120</v>
      </c>
      <c r="B31" s="119"/>
      <c r="C31" s="24" t="s">
        <v>27</v>
      </c>
      <c r="D31" s="25">
        <v>2021</v>
      </c>
      <c r="E31" s="25">
        <v>2027</v>
      </c>
      <c r="F31" s="25">
        <v>2021</v>
      </c>
      <c r="G31" s="25">
        <v>2027</v>
      </c>
      <c r="H31" s="23"/>
      <c r="I31" s="23"/>
      <c r="J31" s="25"/>
    </row>
    <row r="32" spans="1:10" ht="51" x14ac:dyDescent="0.25">
      <c r="A32" s="25"/>
      <c r="B32" s="22" t="s">
        <v>119</v>
      </c>
      <c r="C32" s="23"/>
      <c r="D32" s="23"/>
      <c r="E32" s="23"/>
      <c r="F32" s="23"/>
      <c r="G32" s="23"/>
      <c r="H32" s="24" t="s">
        <v>99</v>
      </c>
      <c r="I32" s="24" t="s">
        <v>99</v>
      </c>
      <c r="J32" s="25" t="s">
        <v>100</v>
      </c>
    </row>
    <row r="33" spans="1:10" ht="409.5" x14ac:dyDescent="0.25">
      <c r="A33" s="119" t="s">
        <v>121</v>
      </c>
      <c r="B33" s="119"/>
      <c r="C33" s="25" t="s">
        <v>122</v>
      </c>
      <c r="D33" s="25">
        <v>2021</v>
      </c>
      <c r="E33" s="25">
        <v>2027</v>
      </c>
      <c r="F33" s="25">
        <v>2021</v>
      </c>
      <c r="G33" s="25">
        <v>2027</v>
      </c>
      <c r="H33" s="23"/>
      <c r="I33" s="23"/>
      <c r="J33" s="25"/>
    </row>
    <row r="34" spans="1:10" ht="38.25" x14ac:dyDescent="0.25">
      <c r="A34" s="25"/>
      <c r="B34" s="22" t="s">
        <v>123</v>
      </c>
      <c r="C34" s="25"/>
      <c r="D34" s="25"/>
      <c r="E34" s="25"/>
      <c r="F34" s="25"/>
      <c r="G34" s="25"/>
      <c r="H34" s="24" t="s">
        <v>99</v>
      </c>
      <c r="I34" s="24" t="s">
        <v>99</v>
      </c>
      <c r="J34" s="25" t="s">
        <v>100</v>
      </c>
    </row>
    <row r="35" spans="1:10" ht="119.1" customHeight="1" x14ac:dyDescent="0.25">
      <c r="A35" s="119" t="s">
        <v>124</v>
      </c>
      <c r="B35" s="119"/>
      <c r="C35" s="25" t="s">
        <v>125</v>
      </c>
      <c r="D35" s="25">
        <v>2021</v>
      </c>
      <c r="E35" s="25">
        <v>2027</v>
      </c>
      <c r="F35" s="25">
        <v>2021</v>
      </c>
      <c r="G35" s="25">
        <v>2027</v>
      </c>
      <c r="H35" s="23"/>
      <c r="I35" s="23"/>
      <c r="J35" s="25"/>
    </row>
    <row r="36" spans="1:10" ht="42.95" customHeight="1" x14ac:dyDescent="0.25">
      <c r="A36" s="119" t="s">
        <v>126</v>
      </c>
      <c r="B36" s="119"/>
      <c r="C36" s="24" t="s">
        <v>27</v>
      </c>
      <c r="D36" s="25">
        <v>2021</v>
      </c>
      <c r="E36" s="25">
        <v>2027</v>
      </c>
      <c r="F36" s="25">
        <v>2021</v>
      </c>
      <c r="G36" s="25">
        <v>2027</v>
      </c>
      <c r="H36" s="23"/>
      <c r="I36" s="23"/>
      <c r="J36" s="25"/>
    </row>
    <row r="37" spans="1:10" ht="51" x14ac:dyDescent="0.25">
      <c r="A37" s="23"/>
      <c r="B37" s="22" t="s">
        <v>119</v>
      </c>
      <c r="C37" s="23"/>
      <c r="D37" s="23"/>
      <c r="E37" s="23"/>
      <c r="F37" s="23"/>
      <c r="G37" s="23"/>
      <c r="H37" s="24" t="s">
        <v>99</v>
      </c>
      <c r="I37" s="24" t="s">
        <v>99</v>
      </c>
      <c r="J37" s="25" t="s">
        <v>100</v>
      </c>
    </row>
    <row r="38" spans="1:10" ht="51" x14ac:dyDescent="0.25">
      <c r="A38" s="25"/>
      <c r="B38" s="22" t="s">
        <v>127</v>
      </c>
      <c r="C38" s="25"/>
      <c r="D38" s="25"/>
      <c r="E38" s="25"/>
      <c r="F38" s="25"/>
      <c r="G38" s="25"/>
      <c r="H38" s="24" t="s">
        <v>99</v>
      </c>
      <c r="I38" s="24" t="s">
        <v>99</v>
      </c>
      <c r="J38" s="25" t="s">
        <v>100</v>
      </c>
    </row>
    <row r="39" spans="1:10" ht="33" customHeight="1" x14ac:dyDescent="0.25">
      <c r="A39" s="119" t="s">
        <v>128</v>
      </c>
      <c r="B39" s="119"/>
      <c r="C39" s="119"/>
      <c r="D39" s="23"/>
      <c r="E39" s="23"/>
      <c r="F39" s="23"/>
      <c r="G39" s="23"/>
      <c r="H39" s="23"/>
      <c r="I39" s="23"/>
      <c r="J39" s="25"/>
    </row>
    <row r="40" spans="1:10" ht="123" customHeight="1" x14ac:dyDescent="0.25">
      <c r="A40" s="119" t="s">
        <v>129</v>
      </c>
      <c r="B40" s="119"/>
      <c r="C40" s="24" t="s">
        <v>27</v>
      </c>
      <c r="D40" s="25">
        <v>2021</v>
      </c>
      <c r="E40" s="25">
        <v>2027</v>
      </c>
      <c r="F40" s="25">
        <v>2021</v>
      </c>
      <c r="G40" s="25">
        <v>2027</v>
      </c>
      <c r="H40" s="23"/>
      <c r="I40" s="23"/>
      <c r="J40" s="25"/>
    </row>
    <row r="41" spans="1:10" ht="33" customHeight="1" x14ac:dyDescent="0.25">
      <c r="A41" s="119" t="s">
        <v>130</v>
      </c>
      <c r="B41" s="119"/>
      <c r="C41" s="119"/>
      <c r="D41" s="23"/>
      <c r="E41" s="23"/>
      <c r="F41" s="23"/>
      <c r="G41" s="23"/>
      <c r="H41" s="23"/>
      <c r="I41" s="23"/>
      <c r="J41" s="25"/>
    </row>
    <row r="42" spans="1:10" ht="123" customHeight="1" x14ac:dyDescent="0.25">
      <c r="A42" s="119" t="s">
        <v>131</v>
      </c>
      <c r="B42" s="119"/>
      <c r="C42" s="24" t="s">
        <v>132</v>
      </c>
      <c r="D42" s="25">
        <v>2021</v>
      </c>
      <c r="E42" s="25">
        <v>2027</v>
      </c>
      <c r="F42" s="25">
        <v>2021</v>
      </c>
      <c r="G42" s="25">
        <v>2027</v>
      </c>
      <c r="H42" s="23"/>
      <c r="I42" s="23"/>
      <c r="J42" s="25"/>
    </row>
    <row r="43" spans="1:10" ht="150.75" customHeight="1" x14ac:dyDescent="0.25">
      <c r="A43" s="119" t="s">
        <v>133</v>
      </c>
      <c r="B43" s="119"/>
      <c r="C43" s="24" t="s">
        <v>134</v>
      </c>
      <c r="D43" s="25">
        <v>2021</v>
      </c>
      <c r="E43" s="25">
        <v>2027</v>
      </c>
      <c r="F43" s="25">
        <v>2021</v>
      </c>
      <c r="G43" s="25">
        <v>2027</v>
      </c>
      <c r="H43" s="23"/>
      <c r="I43" s="23"/>
      <c r="J43" s="25"/>
    </row>
    <row r="44" spans="1:10" ht="162.94999999999999" customHeight="1" x14ac:dyDescent="0.25">
      <c r="A44" s="119" t="s">
        <v>135</v>
      </c>
      <c r="B44" s="119"/>
      <c r="C44" s="24" t="s">
        <v>134</v>
      </c>
      <c r="D44" s="25">
        <v>2021</v>
      </c>
      <c r="E44" s="25">
        <v>2027</v>
      </c>
      <c r="F44" s="25">
        <v>2021</v>
      </c>
      <c r="G44" s="25">
        <v>2027</v>
      </c>
      <c r="H44" s="23"/>
      <c r="I44" s="23"/>
      <c r="J44" s="25"/>
    </row>
    <row r="45" spans="1:10" ht="63.75" x14ac:dyDescent="0.25">
      <c r="A45" s="23"/>
      <c r="B45" s="22" t="s">
        <v>136</v>
      </c>
      <c r="C45" s="23"/>
      <c r="D45" s="23"/>
      <c r="E45" s="23"/>
      <c r="F45" s="23"/>
      <c r="G45" s="23"/>
      <c r="H45" s="24" t="s">
        <v>99</v>
      </c>
      <c r="I45" s="24" t="s">
        <v>99</v>
      </c>
      <c r="J45" s="25" t="s">
        <v>100</v>
      </c>
    </row>
  </sheetData>
  <mergeCells count="32">
    <mergeCell ref="A1:J1"/>
    <mergeCell ref="A2:J2"/>
    <mergeCell ref="D3:E3"/>
    <mergeCell ref="F3:G3"/>
    <mergeCell ref="H3:I3"/>
    <mergeCell ref="C3:C4"/>
    <mergeCell ref="J3:J4"/>
    <mergeCell ref="A18:B18"/>
    <mergeCell ref="A21:B21"/>
    <mergeCell ref="A23:B23"/>
    <mergeCell ref="A25:B25"/>
    <mergeCell ref="A6:C6"/>
    <mergeCell ref="A7:B7"/>
    <mergeCell ref="A10:B10"/>
    <mergeCell ref="A12:B12"/>
    <mergeCell ref="A14:B14"/>
    <mergeCell ref="A42:B42"/>
    <mergeCell ref="A43:B43"/>
    <mergeCell ref="A44:B44"/>
    <mergeCell ref="A3:A4"/>
    <mergeCell ref="B3:B4"/>
    <mergeCell ref="A35:B35"/>
    <mergeCell ref="A36:B36"/>
    <mergeCell ref="A39:C39"/>
    <mergeCell ref="A40:B40"/>
    <mergeCell ref="A41:C41"/>
    <mergeCell ref="A27:B27"/>
    <mergeCell ref="A28:C28"/>
    <mergeCell ref="A29:B29"/>
    <mergeCell ref="A31:B31"/>
    <mergeCell ref="A33:B33"/>
    <mergeCell ref="A16:B16"/>
  </mergeCells>
  <pageMargins left="0" right="0" top="0" bottom="0" header="0.31496062992126" footer="0.31496062992126"/>
  <pageSetup paperSize="9" scale="69" fitToHeight="36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zoomScale="85" zoomScaleNormal="80" zoomScaleSheetLayoutView="85" workbookViewId="0">
      <pane ySplit="4" topLeftCell="A38" activePane="bottomLeft" state="frozen"/>
      <selection pane="bottomLeft" activeCell="F16" sqref="F16"/>
    </sheetView>
  </sheetViews>
  <sheetFormatPr defaultColWidth="9.140625" defaultRowHeight="15.75" x14ac:dyDescent="0.25"/>
  <cols>
    <col min="1" max="1" width="5.85546875" style="7" customWidth="1"/>
    <col min="2" max="2" width="70" style="8" customWidth="1"/>
    <col min="3" max="3" width="17" style="9" customWidth="1"/>
    <col min="4" max="4" width="20" style="9" customWidth="1"/>
    <col min="5" max="5" width="20.5703125" style="9" customWidth="1"/>
    <col min="6" max="6" width="21.140625" style="9" customWidth="1"/>
    <col min="7" max="7" width="26" style="9" customWidth="1"/>
    <col min="8" max="16384" width="9.140625" style="9"/>
  </cols>
  <sheetData>
    <row r="1" spans="1:7" ht="33.75" customHeight="1" x14ac:dyDescent="0.25">
      <c r="A1" s="128" t="s">
        <v>137</v>
      </c>
      <c r="B1" s="129"/>
      <c r="C1" s="129"/>
      <c r="D1" s="129"/>
      <c r="E1" s="129"/>
      <c r="F1" s="129"/>
      <c r="G1" s="129"/>
    </row>
    <row r="2" spans="1:7" x14ac:dyDescent="0.25">
      <c r="A2" s="103" t="s">
        <v>138</v>
      </c>
      <c r="B2" s="103"/>
      <c r="C2" s="103"/>
      <c r="D2" s="103"/>
      <c r="E2" s="103"/>
      <c r="F2" s="103"/>
      <c r="G2" s="103"/>
    </row>
    <row r="3" spans="1:7" ht="39" customHeight="1" x14ac:dyDescent="0.25">
      <c r="A3" s="126" t="s">
        <v>139</v>
      </c>
      <c r="B3" s="120" t="s">
        <v>140</v>
      </c>
      <c r="C3" s="120" t="s">
        <v>141</v>
      </c>
      <c r="D3" s="120" t="s">
        <v>142</v>
      </c>
      <c r="E3" s="120"/>
      <c r="F3" s="120"/>
      <c r="G3" s="120" t="s">
        <v>143</v>
      </c>
    </row>
    <row r="4" spans="1:7" ht="30.75" customHeight="1" x14ac:dyDescent="0.25">
      <c r="A4" s="126"/>
      <c r="B4" s="120"/>
      <c r="C4" s="120"/>
      <c r="D4" s="120" t="s">
        <v>144</v>
      </c>
      <c r="E4" s="120" t="s">
        <v>145</v>
      </c>
      <c r="F4" s="120"/>
      <c r="G4" s="120"/>
    </row>
    <row r="5" spans="1:7" ht="15" customHeight="1" x14ac:dyDescent="0.25">
      <c r="A5" s="126"/>
      <c r="B5" s="120"/>
      <c r="C5" s="120"/>
      <c r="D5" s="120"/>
      <c r="E5" s="11" t="s">
        <v>146</v>
      </c>
      <c r="F5" s="11" t="s">
        <v>147</v>
      </c>
      <c r="G5" s="120"/>
    </row>
    <row r="6" spans="1:7" ht="18" customHeight="1" x14ac:dyDescent="0.25">
      <c r="A6" s="10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</row>
    <row r="7" spans="1:7" ht="42.75" customHeight="1" x14ac:dyDescent="0.25">
      <c r="A7" s="127" t="s">
        <v>9</v>
      </c>
      <c r="B7" s="127"/>
      <c r="C7" s="12"/>
      <c r="D7" s="12"/>
      <c r="E7" s="12"/>
      <c r="F7" s="13"/>
      <c r="G7" s="13"/>
    </row>
    <row r="8" spans="1:7" ht="16.5" customHeight="1" x14ac:dyDescent="0.25">
      <c r="A8" s="127" t="s">
        <v>148</v>
      </c>
      <c r="B8" s="127"/>
      <c r="C8" s="12"/>
      <c r="D8" s="12"/>
      <c r="E8" s="12"/>
      <c r="F8" s="14"/>
      <c r="G8" s="15"/>
    </row>
    <row r="9" spans="1:7" ht="45" x14ac:dyDescent="0.25">
      <c r="A9" s="16" t="s">
        <v>149</v>
      </c>
      <c r="B9" s="17" t="s">
        <v>150</v>
      </c>
      <c r="C9" s="12" t="s">
        <v>151</v>
      </c>
      <c r="D9" s="12">
        <v>95.1</v>
      </c>
      <c r="E9" s="12">
        <v>91</v>
      </c>
      <c r="F9" s="12">
        <v>95.1</v>
      </c>
      <c r="G9" s="15"/>
    </row>
    <row r="10" spans="1:7" ht="45" x14ac:dyDescent="0.25">
      <c r="A10" s="16" t="s">
        <v>152</v>
      </c>
      <c r="B10" s="17" t="s">
        <v>153</v>
      </c>
      <c r="C10" s="12" t="s">
        <v>151</v>
      </c>
      <c r="D10" s="12">
        <v>0</v>
      </c>
      <c r="E10" s="12" t="s">
        <v>154</v>
      </c>
      <c r="F10" s="12">
        <v>0</v>
      </c>
      <c r="G10" s="15"/>
    </row>
    <row r="11" spans="1:7" ht="34.5" customHeight="1" x14ac:dyDescent="0.25">
      <c r="A11" s="127" t="s">
        <v>155</v>
      </c>
      <c r="B11" s="127"/>
      <c r="C11" s="12"/>
      <c r="D11" s="12"/>
      <c r="E11" s="12"/>
      <c r="F11" s="57"/>
      <c r="G11" s="15"/>
    </row>
    <row r="12" spans="1:7" ht="41.25" customHeight="1" x14ac:dyDescent="0.25">
      <c r="A12" s="16" t="s">
        <v>149</v>
      </c>
      <c r="B12" s="19" t="s">
        <v>156</v>
      </c>
      <c r="C12" s="12" t="s">
        <v>157</v>
      </c>
      <c r="D12" s="12" t="s">
        <v>99</v>
      </c>
      <c r="E12" s="12" t="s">
        <v>99</v>
      </c>
      <c r="F12" s="55" t="s">
        <v>99</v>
      </c>
      <c r="G12" s="15"/>
    </row>
    <row r="13" spans="1:7" ht="69" customHeight="1" x14ac:dyDescent="0.25">
      <c r="A13" s="16" t="s">
        <v>152</v>
      </c>
      <c r="B13" s="17" t="s">
        <v>158</v>
      </c>
      <c r="C13" s="12" t="s">
        <v>157</v>
      </c>
      <c r="D13" s="12" t="s">
        <v>99</v>
      </c>
      <c r="E13" s="12" t="s">
        <v>99</v>
      </c>
      <c r="F13" s="55" t="s">
        <v>99</v>
      </c>
      <c r="G13" s="18"/>
    </row>
    <row r="14" spans="1:7" ht="45" customHeight="1" x14ac:dyDescent="0.25">
      <c r="A14" s="127" t="s">
        <v>159</v>
      </c>
      <c r="B14" s="127"/>
      <c r="C14" s="12"/>
      <c r="D14" s="12"/>
      <c r="E14" s="12"/>
      <c r="F14" s="58"/>
      <c r="G14" s="18"/>
    </row>
    <row r="15" spans="1:7" ht="50.25" customHeight="1" x14ac:dyDescent="0.25">
      <c r="A15" s="127" t="s">
        <v>160</v>
      </c>
      <c r="B15" s="127"/>
      <c r="C15" s="12"/>
      <c r="D15" s="12"/>
      <c r="E15" s="12"/>
      <c r="F15" s="56"/>
      <c r="G15" s="15"/>
    </row>
    <row r="16" spans="1:7" ht="57" customHeight="1" x14ac:dyDescent="0.25">
      <c r="A16" s="16" t="s">
        <v>161</v>
      </c>
      <c r="B16" s="17" t="s">
        <v>162</v>
      </c>
      <c r="C16" s="12" t="s">
        <v>151</v>
      </c>
      <c r="D16" s="12">
        <v>100</v>
      </c>
      <c r="E16" s="12">
        <v>100</v>
      </c>
      <c r="F16" s="55">
        <v>100</v>
      </c>
      <c r="G16" s="15"/>
    </row>
    <row r="17" spans="1:7" ht="48" customHeight="1" x14ac:dyDescent="0.25">
      <c r="A17" s="16" t="s">
        <v>163</v>
      </c>
      <c r="B17" s="17" t="s">
        <v>164</v>
      </c>
      <c r="C17" s="12" t="s">
        <v>151</v>
      </c>
      <c r="D17" s="12">
        <v>3</v>
      </c>
      <c r="E17" s="12" t="s">
        <v>165</v>
      </c>
      <c r="F17" s="12">
        <v>5</v>
      </c>
      <c r="G17" s="15"/>
    </row>
    <row r="18" spans="1:7" ht="48" customHeight="1" x14ac:dyDescent="0.25">
      <c r="A18" s="16" t="s">
        <v>166</v>
      </c>
      <c r="B18" s="17" t="s">
        <v>167</v>
      </c>
      <c r="C18" s="12" t="s">
        <v>151</v>
      </c>
      <c r="D18" s="12">
        <v>7.8</v>
      </c>
      <c r="E18" s="12" t="s">
        <v>168</v>
      </c>
      <c r="F18" s="59" t="s">
        <v>245</v>
      </c>
      <c r="G18" s="15"/>
    </row>
    <row r="19" spans="1:7" ht="39" customHeight="1" x14ac:dyDescent="0.25">
      <c r="A19" s="16" t="s">
        <v>169</v>
      </c>
      <c r="B19" s="17" t="s">
        <v>170</v>
      </c>
      <c r="C19" s="12" t="s">
        <v>151</v>
      </c>
      <c r="D19" s="12">
        <v>15.1</v>
      </c>
      <c r="E19" s="12" t="s">
        <v>243</v>
      </c>
      <c r="F19" s="60">
        <v>35.5</v>
      </c>
      <c r="G19" s="15"/>
    </row>
    <row r="20" spans="1:7" ht="50.1" customHeight="1" x14ac:dyDescent="0.25">
      <c r="A20" s="16" t="s">
        <v>171</v>
      </c>
      <c r="B20" s="17" t="s">
        <v>172</v>
      </c>
      <c r="C20" s="12" t="s">
        <v>151</v>
      </c>
      <c r="D20" s="12">
        <v>0</v>
      </c>
      <c r="E20" s="12" t="s">
        <v>173</v>
      </c>
      <c r="F20" s="55">
        <v>0</v>
      </c>
      <c r="G20" s="15"/>
    </row>
    <row r="21" spans="1:7" ht="30" x14ac:dyDescent="0.25">
      <c r="A21" s="16" t="s">
        <v>174</v>
      </c>
      <c r="B21" s="17" t="s">
        <v>175</v>
      </c>
      <c r="C21" s="12" t="s">
        <v>151</v>
      </c>
      <c r="D21" s="12">
        <v>0</v>
      </c>
      <c r="E21" s="12" t="s">
        <v>176</v>
      </c>
      <c r="F21" s="55">
        <v>0</v>
      </c>
      <c r="G21" s="15"/>
    </row>
    <row r="22" spans="1:7" ht="53.25" customHeight="1" x14ac:dyDescent="0.25">
      <c r="A22" s="16" t="s">
        <v>177</v>
      </c>
      <c r="B22" s="17" t="s">
        <v>178</v>
      </c>
      <c r="C22" s="12" t="s">
        <v>179</v>
      </c>
      <c r="D22" s="12">
        <v>0</v>
      </c>
      <c r="E22" s="12">
        <v>0</v>
      </c>
      <c r="F22" s="55">
        <v>0</v>
      </c>
      <c r="G22" s="15"/>
    </row>
    <row r="23" spans="1:7" ht="57" customHeight="1" x14ac:dyDescent="0.25">
      <c r="A23" s="16" t="s">
        <v>180</v>
      </c>
      <c r="B23" s="17" t="s">
        <v>181</v>
      </c>
      <c r="C23" s="12" t="s">
        <v>151</v>
      </c>
      <c r="D23" s="12">
        <v>100</v>
      </c>
      <c r="E23" s="12">
        <v>100</v>
      </c>
      <c r="F23" s="55">
        <v>100</v>
      </c>
      <c r="G23" s="15"/>
    </row>
    <row r="24" spans="1:7" ht="93.75" customHeight="1" x14ac:dyDescent="0.25">
      <c r="A24" s="16" t="s">
        <v>182</v>
      </c>
      <c r="B24" s="17" t="s">
        <v>183</v>
      </c>
      <c r="C24" s="12" t="s">
        <v>151</v>
      </c>
      <c r="D24" s="12">
        <v>100</v>
      </c>
      <c r="E24" s="12">
        <v>100</v>
      </c>
      <c r="F24" s="55">
        <v>100</v>
      </c>
      <c r="G24" s="15"/>
    </row>
    <row r="25" spans="1:7" ht="16.5" customHeight="1" x14ac:dyDescent="0.25">
      <c r="A25" s="127" t="s">
        <v>184</v>
      </c>
      <c r="B25" s="127"/>
      <c r="C25" s="12"/>
      <c r="D25" s="12"/>
      <c r="E25" s="12"/>
      <c r="F25" s="15"/>
      <c r="G25" s="15"/>
    </row>
    <row r="26" spans="1:7" ht="49.5" customHeight="1" x14ac:dyDescent="0.25">
      <c r="A26" s="16" t="s">
        <v>161</v>
      </c>
      <c r="B26" s="17" t="s">
        <v>98</v>
      </c>
      <c r="C26" s="12" t="s">
        <v>185</v>
      </c>
      <c r="D26" s="12" t="s">
        <v>99</v>
      </c>
      <c r="E26" s="12" t="s">
        <v>99</v>
      </c>
      <c r="F26" s="55" t="s">
        <v>99</v>
      </c>
      <c r="G26" s="15"/>
    </row>
    <row r="27" spans="1:7" ht="52.5" customHeight="1" x14ac:dyDescent="0.25">
      <c r="A27" s="16" t="s">
        <v>163</v>
      </c>
      <c r="B27" s="17" t="s">
        <v>101</v>
      </c>
      <c r="C27" s="12" t="s">
        <v>185</v>
      </c>
      <c r="D27" s="12" t="s">
        <v>99</v>
      </c>
      <c r="E27" s="12" t="s">
        <v>99</v>
      </c>
      <c r="F27" s="55" t="s">
        <v>99</v>
      </c>
      <c r="G27" s="15"/>
    </row>
    <row r="28" spans="1:7" ht="30" x14ac:dyDescent="0.25">
      <c r="A28" s="16" t="s">
        <v>166</v>
      </c>
      <c r="B28" s="17" t="s">
        <v>109</v>
      </c>
      <c r="C28" s="12" t="s">
        <v>185</v>
      </c>
      <c r="D28" s="12" t="s">
        <v>99</v>
      </c>
      <c r="E28" s="12" t="s">
        <v>99</v>
      </c>
      <c r="F28" s="18" t="s">
        <v>99</v>
      </c>
      <c r="G28" s="15"/>
    </row>
    <row r="29" spans="1:7" ht="35.25" customHeight="1" x14ac:dyDescent="0.25">
      <c r="A29" s="16" t="s">
        <v>169</v>
      </c>
      <c r="B29" s="17" t="s">
        <v>113</v>
      </c>
      <c r="C29" s="12" t="s">
        <v>185</v>
      </c>
      <c r="D29" s="12" t="s">
        <v>99</v>
      </c>
      <c r="E29" s="12" t="s">
        <v>99</v>
      </c>
      <c r="F29" s="18" t="s">
        <v>99</v>
      </c>
      <c r="G29" s="15"/>
    </row>
    <row r="30" spans="1:7" ht="57" customHeight="1" x14ac:dyDescent="0.25">
      <c r="A30" s="127" t="s">
        <v>186</v>
      </c>
      <c r="B30" s="127"/>
      <c r="C30" s="12"/>
      <c r="D30" s="12"/>
      <c r="E30" s="12"/>
      <c r="F30" s="12"/>
      <c r="G30" s="15"/>
    </row>
    <row r="31" spans="1:7" ht="16.5" customHeight="1" x14ac:dyDescent="0.25">
      <c r="A31" s="127" t="s">
        <v>187</v>
      </c>
      <c r="B31" s="127"/>
      <c r="C31" s="12"/>
      <c r="D31" s="12"/>
      <c r="E31" s="12"/>
      <c r="F31" s="12"/>
      <c r="G31" s="15"/>
    </row>
    <row r="32" spans="1:7" ht="45" x14ac:dyDescent="0.25">
      <c r="A32" s="16" t="s">
        <v>188</v>
      </c>
      <c r="B32" s="17" t="s">
        <v>189</v>
      </c>
      <c r="C32" s="12" t="s">
        <v>151</v>
      </c>
      <c r="D32" s="12">
        <v>15.1</v>
      </c>
      <c r="E32" s="12" t="s">
        <v>190</v>
      </c>
      <c r="F32" s="18">
        <v>34.299999999999997</v>
      </c>
      <c r="G32" s="15"/>
    </row>
    <row r="33" spans="1:7" ht="45" x14ac:dyDescent="0.25">
      <c r="A33" s="16" t="s">
        <v>191</v>
      </c>
      <c r="B33" s="17" t="s">
        <v>192</v>
      </c>
      <c r="C33" s="12" t="s">
        <v>151</v>
      </c>
      <c r="D33" s="12">
        <v>95.1</v>
      </c>
      <c r="E33" s="12">
        <v>91</v>
      </c>
      <c r="F33" s="12">
        <v>95.1</v>
      </c>
      <c r="G33" s="15"/>
    </row>
    <row r="34" spans="1:7" ht="58.5" customHeight="1" x14ac:dyDescent="0.25">
      <c r="A34" s="125" t="s">
        <v>184</v>
      </c>
      <c r="B34" s="125"/>
      <c r="C34" s="12"/>
      <c r="D34" s="12"/>
      <c r="E34" s="12"/>
      <c r="F34" s="18"/>
      <c r="G34" s="15"/>
    </row>
    <row r="35" spans="1:7" ht="48.75" customHeight="1" x14ac:dyDescent="0.25">
      <c r="A35" s="16" t="s">
        <v>188</v>
      </c>
      <c r="B35" s="17" t="s">
        <v>119</v>
      </c>
      <c r="C35" s="12" t="s">
        <v>157</v>
      </c>
      <c r="D35" s="12" t="s">
        <v>99</v>
      </c>
      <c r="E35" s="12" t="s">
        <v>99</v>
      </c>
      <c r="F35" s="18" t="s">
        <v>99</v>
      </c>
      <c r="G35" s="15"/>
    </row>
    <row r="36" spans="1:7" ht="40.5" customHeight="1" x14ac:dyDescent="0.25">
      <c r="A36" s="16" t="s">
        <v>191</v>
      </c>
      <c r="B36" s="17" t="s">
        <v>127</v>
      </c>
      <c r="C36" s="12" t="s">
        <v>157</v>
      </c>
      <c r="D36" s="12" t="s">
        <v>99</v>
      </c>
      <c r="E36" s="12" t="s">
        <v>99</v>
      </c>
      <c r="F36" s="18" t="s">
        <v>99</v>
      </c>
      <c r="G36" s="15"/>
    </row>
    <row r="37" spans="1:7" ht="30" x14ac:dyDescent="0.25">
      <c r="A37" s="16" t="s">
        <v>193</v>
      </c>
      <c r="B37" s="17" t="s">
        <v>123</v>
      </c>
      <c r="C37" s="12" t="s">
        <v>157</v>
      </c>
      <c r="D37" s="12" t="s">
        <v>99</v>
      </c>
      <c r="E37" s="12" t="s">
        <v>99</v>
      </c>
      <c r="F37" s="18" t="s">
        <v>99</v>
      </c>
      <c r="G37" s="15"/>
    </row>
    <row r="38" spans="1:7" ht="57" customHeight="1" x14ac:dyDescent="0.25">
      <c r="A38" s="127" t="s">
        <v>194</v>
      </c>
      <c r="B38" s="127"/>
      <c r="C38" s="12"/>
      <c r="D38" s="12"/>
      <c r="E38" s="12"/>
      <c r="F38" s="12"/>
      <c r="G38" s="15"/>
    </row>
    <row r="39" spans="1:7" ht="16.5" customHeight="1" x14ac:dyDescent="0.25">
      <c r="A39" s="127" t="s">
        <v>187</v>
      </c>
      <c r="B39" s="127"/>
      <c r="C39" s="12"/>
      <c r="D39" s="12"/>
      <c r="E39" s="12"/>
      <c r="F39" s="12"/>
      <c r="G39" s="15"/>
    </row>
    <row r="40" spans="1:7" ht="30" x14ac:dyDescent="0.25">
      <c r="A40" s="16" t="s">
        <v>195</v>
      </c>
      <c r="B40" s="17" t="s">
        <v>196</v>
      </c>
      <c r="C40" s="12" t="s">
        <v>151</v>
      </c>
      <c r="D40" s="12">
        <v>35</v>
      </c>
      <c r="E40" s="12">
        <v>35</v>
      </c>
      <c r="F40" s="12">
        <v>35</v>
      </c>
      <c r="G40" s="15"/>
    </row>
    <row r="41" spans="1:7" ht="30" x14ac:dyDescent="0.25">
      <c r="A41" s="16" t="s">
        <v>197</v>
      </c>
      <c r="B41" s="17" t="s">
        <v>198</v>
      </c>
      <c r="C41" s="12" t="s">
        <v>151</v>
      </c>
      <c r="D41" s="12">
        <v>100</v>
      </c>
      <c r="E41" s="12">
        <v>85</v>
      </c>
      <c r="F41" s="12">
        <v>88</v>
      </c>
      <c r="G41" s="15"/>
    </row>
    <row r="42" spans="1:7" ht="30" x14ac:dyDescent="0.25">
      <c r="A42" s="16" t="s">
        <v>199</v>
      </c>
      <c r="B42" s="17" t="s">
        <v>200</v>
      </c>
      <c r="C42" s="12" t="s">
        <v>151</v>
      </c>
      <c r="D42" s="12">
        <v>100</v>
      </c>
      <c r="E42" s="12">
        <v>90</v>
      </c>
      <c r="F42" s="12">
        <v>100</v>
      </c>
      <c r="G42" s="15"/>
    </row>
    <row r="43" spans="1:7" ht="45" x14ac:dyDescent="0.25">
      <c r="A43" s="16" t="s">
        <v>201</v>
      </c>
      <c r="B43" s="17" t="s">
        <v>202</v>
      </c>
      <c r="C43" s="12" t="s">
        <v>203</v>
      </c>
      <c r="D43" s="12">
        <v>5</v>
      </c>
      <c r="E43" s="12" t="s">
        <v>204</v>
      </c>
      <c r="F43" s="12">
        <v>38</v>
      </c>
      <c r="G43" s="15"/>
    </row>
    <row r="44" spans="1:7" x14ac:dyDescent="0.25">
      <c r="A44" s="125" t="s">
        <v>184</v>
      </c>
      <c r="B44" s="125"/>
      <c r="C44" s="12"/>
      <c r="D44" s="12"/>
      <c r="E44" s="12"/>
      <c r="F44" s="18"/>
      <c r="G44" s="15"/>
    </row>
    <row r="45" spans="1:7" ht="45" x14ac:dyDescent="0.25">
      <c r="A45" s="16" t="s">
        <v>195</v>
      </c>
      <c r="B45" s="17" t="s">
        <v>136</v>
      </c>
      <c r="C45" s="12" t="s">
        <v>157</v>
      </c>
      <c r="D45" s="12" t="s">
        <v>99</v>
      </c>
      <c r="E45" s="12" t="s">
        <v>99</v>
      </c>
      <c r="F45" s="18" t="s">
        <v>99</v>
      </c>
      <c r="G45" s="15"/>
    </row>
  </sheetData>
  <autoFilter ref="A7:J45"/>
  <mergeCells count="21">
    <mergeCell ref="A1:G1"/>
    <mergeCell ref="A2:G2"/>
    <mergeCell ref="D3:F3"/>
    <mergeCell ref="E4:F4"/>
    <mergeCell ref="A7:B7"/>
    <mergeCell ref="G3:G5"/>
    <mergeCell ref="A44:B44"/>
    <mergeCell ref="A3:A5"/>
    <mergeCell ref="B3:B5"/>
    <mergeCell ref="C3:C5"/>
    <mergeCell ref="D4:D5"/>
    <mergeCell ref="A30:B30"/>
    <mergeCell ref="A31:B31"/>
    <mergeCell ref="A34:B34"/>
    <mergeCell ref="A38:B38"/>
    <mergeCell ref="A39:B39"/>
    <mergeCell ref="A8:B8"/>
    <mergeCell ref="A11:B11"/>
    <mergeCell ref="A14:B14"/>
    <mergeCell ref="A15:B15"/>
    <mergeCell ref="A25:B25"/>
  </mergeCells>
  <pageMargins left="0" right="0" top="0" bottom="0" header="0.31496062992126" footer="0.31496062992126"/>
  <pageSetup paperSize="9" scale="79" fitToHeight="36" orientation="landscape" r:id="rId1"/>
  <rowBreaks count="2" manualBreakCount="2">
    <brk id="33" max="6" man="1"/>
    <brk id="45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opLeftCell="A19" zoomScale="115" zoomScaleNormal="115" workbookViewId="0">
      <selection activeCell="F51" sqref="F51"/>
    </sheetView>
  </sheetViews>
  <sheetFormatPr defaultColWidth="9.140625" defaultRowHeight="12.75" x14ac:dyDescent="0.2"/>
  <cols>
    <col min="1" max="1" width="4.7109375" style="3" customWidth="1"/>
    <col min="2" max="2" width="14.5703125" style="3" customWidth="1"/>
    <col min="3" max="3" width="8.42578125" style="3" hidden="1" customWidth="1"/>
    <col min="4" max="4" width="9.42578125" style="3" customWidth="1"/>
    <col min="5" max="5" width="0.28515625" style="3" hidden="1" customWidth="1"/>
    <col min="6" max="7" width="9.140625" style="3"/>
    <col min="8" max="8" width="83" style="3" customWidth="1"/>
    <col min="9" max="16384" width="9.140625" style="3"/>
  </cols>
  <sheetData>
    <row r="1" spans="1:8" x14ac:dyDescent="0.2">
      <c r="A1" s="130" t="s">
        <v>205</v>
      </c>
      <c r="B1" s="131"/>
      <c r="C1" s="131"/>
      <c r="D1" s="131"/>
      <c r="E1" s="131"/>
      <c r="F1" s="131"/>
      <c r="G1" s="131"/>
      <c r="H1" s="131"/>
    </row>
    <row r="2" spans="1:8" x14ac:dyDescent="0.2">
      <c r="A2" s="131"/>
      <c r="B2" s="131"/>
      <c r="C2" s="131"/>
      <c r="D2" s="131"/>
      <c r="E2" s="131"/>
      <c r="F2" s="131"/>
      <c r="G2" s="131"/>
      <c r="H2" s="131"/>
    </row>
    <row r="3" spans="1:8" x14ac:dyDescent="0.2">
      <c r="A3" s="131"/>
      <c r="B3" s="131"/>
      <c r="C3" s="131"/>
      <c r="D3" s="131"/>
      <c r="E3" s="131"/>
      <c r="F3" s="131"/>
      <c r="G3" s="131"/>
      <c r="H3" s="131"/>
    </row>
    <row r="4" spans="1:8" ht="5.0999999999999996" customHeight="1" x14ac:dyDescent="0.2">
      <c r="A4" s="131"/>
      <c r="B4" s="131"/>
      <c r="C4" s="131"/>
      <c r="D4" s="131"/>
      <c r="E4" s="131"/>
      <c r="F4" s="131"/>
      <c r="G4" s="131"/>
      <c r="H4" s="131"/>
    </row>
    <row r="6" spans="1:8" ht="30" customHeight="1" x14ac:dyDescent="0.2">
      <c r="A6" s="159" t="s">
        <v>206</v>
      </c>
      <c r="B6" s="160"/>
      <c r="C6" s="160"/>
      <c r="D6" s="160"/>
      <c r="E6" s="160"/>
      <c r="F6" s="160"/>
      <c r="G6" s="160"/>
      <c r="H6" s="161"/>
    </row>
    <row r="7" spans="1:8" ht="33.75" customHeight="1" x14ac:dyDescent="0.2">
      <c r="A7" s="157" t="s">
        <v>139</v>
      </c>
      <c r="B7" s="159" t="s">
        <v>207</v>
      </c>
      <c r="C7" s="160"/>
      <c r="D7" s="160"/>
      <c r="E7" s="161"/>
      <c r="F7" s="132" t="s">
        <v>208</v>
      </c>
      <c r="G7" s="133"/>
      <c r="H7" s="134"/>
    </row>
    <row r="8" spans="1:8" ht="14.25" x14ac:dyDescent="0.2">
      <c r="A8" s="158"/>
      <c r="B8" s="159" t="s">
        <v>209</v>
      </c>
      <c r="C8" s="161"/>
      <c r="D8" s="159" t="s">
        <v>210</v>
      </c>
      <c r="E8" s="161"/>
      <c r="F8" s="135"/>
      <c r="G8" s="136"/>
      <c r="H8" s="137"/>
    </row>
    <row r="9" spans="1:8" ht="14.25" x14ac:dyDescent="0.2">
      <c r="A9" s="4">
        <v>1</v>
      </c>
      <c r="B9" s="159">
        <v>2</v>
      </c>
      <c r="C9" s="161"/>
      <c r="D9" s="159">
        <v>4</v>
      </c>
      <c r="E9" s="161"/>
      <c r="F9" s="151">
        <v>5</v>
      </c>
      <c r="G9" s="152"/>
      <c r="H9" s="153"/>
    </row>
    <row r="10" spans="1:8" s="2" customFormat="1" ht="111" customHeight="1" x14ac:dyDescent="0.25">
      <c r="A10" s="5" t="s">
        <v>149</v>
      </c>
      <c r="B10" s="147">
        <v>44260</v>
      </c>
      <c r="C10" s="150"/>
      <c r="D10" s="149">
        <v>452</v>
      </c>
      <c r="E10" s="150"/>
      <c r="F10" s="154" t="s">
        <v>211</v>
      </c>
      <c r="G10" s="155"/>
      <c r="H10" s="156"/>
    </row>
    <row r="11" spans="1:8" s="2" customFormat="1" ht="48.95" customHeight="1" x14ac:dyDescent="0.25">
      <c r="A11" s="5" t="s">
        <v>152</v>
      </c>
      <c r="B11" s="147">
        <v>44316</v>
      </c>
      <c r="C11" s="148"/>
      <c r="D11" s="149">
        <v>1349</v>
      </c>
      <c r="E11" s="150"/>
      <c r="F11" s="154" t="s">
        <v>212</v>
      </c>
      <c r="G11" s="155"/>
      <c r="H11" s="156"/>
    </row>
    <row r="12" spans="1:8" s="2" customFormat="1" ht="48.95" customHeight="1" x14ac:dyDescent="0.25">
      <c r="A12" s="5" t="s">
        <v>213</v>
      </c>
      <c r="B12" s="147">
        <v>44377</v>
      </c>
      <c r="C12" s="148"/>
      <c r="D12" s="149">
        <v>2034</v>
      </c>
      <c r="E12" s="150"/>
      <c r="F12" s="138" t="s">
        <v>214</v>
      </c>
      <c r="G12" s="139"/>
      <c r="H12" s="140"/>
    </row>
    <row r="13" spans="1:8" s="2" customFormat="1" ht="32.1" customHeight="1" x14ac:dyDescent="0.25">
      <c r="A13" s="5" t="s">
        <v>215</v>
      </c>
      <c r="B13" s="147">
        <v>44449</v>
      </c>
      <c r="C13" s="148"/>
      <c r="D13" s="149">
        <v>2814</v>
      </c>
      <c r="E13" s="150"/>
      <c r="F13" s="141"/>
      <c r="G13" s="142"/>
      <c r="H13" s="143"/>
    </row>
    <row r="14" spans="1:8" s="2" customFormat="1" ht="36" customHeight="1" x14ac:dyDescent="0.25">
      <c r="A14" s="5" t="s">
        <v>216</v>
      </c>
      <c r="B14" s="147">
        <v>44538</v>
      </c>
      <c r="C14" s="148"/>
      <c r="D14" s="149">
        <v>3695</v>
      </c>
      <c r="E14" s="150"/>
      <c r="F14" s="144"/>
      <c r="G14" s="145"/>
      <c r="H14" s="146"/>
    </row>
    <row r="15" spans="1:8" s="2" customFormat="1" ht="18" customHeight="1" x14ac:dyDescent="0.25">
      <c r="A15" s="5" t="s">
        <v>217</v>
      </c>
      <c r="B15" s="147">
        <v>44610</v>
      </c>
      <c r="C15" s="148"/>
      <c r="D15" s="149">
        <v>442</v>
      </c>
      <c r="E15" s="150"/>
      <c r="F15" s="138" t="s">
        <v>218</v>
      </c>
      <c r="G15" s="139"/>
      <c r="H15" s="140"/>
    </row>
    <row r="16" spans="1:8" s="2" customFormat="1" ht="18" customHeight="1" x14ac:dyDescent="0.25">
      <c r="A16" s="5" t="s">
        <v>219</v>
      </c>
      <c r="B16" s="147">
        <v>44638</v>
      </c>
      <c r="C16" s="148"/>
      <c r="D16" s="149">
        <v>796</v>
      </c>
      <c r="E16" s="150"/>
      <c r="F16" s="141"/>
      <c r="G16" s="142"/>
      <c r="H16" s="143"/>
    </row>
    <row r="17" spans="1:8" s="2" customFormat="1" ht="20.100000000000001" customHeight="1" x14ac:dyDescent="0.25">
      <c r="A17" s="5" t="s">
        <v>220</v>
      </c>
      <c r="B17" s="147">
        <v>44718</v>
      </c>
      <c r="C17" s="148"/>
      <c r="D17" s="149">
        <v>1955</v>
      </c>
      <c r="E17" s="150"/>
      <c r="F17" s="141"/>
      <c r="G17" s="142"/>
      <c r="H17" s="143"/>
    </row>
    <row r="18" spans="1:8" s="2" customFormat="1" ht="18" customHeight="1" x14ac:dyDescent="0.25">
      <c r="A18" s="5" t="s">
        <v>221</v>
      </c>
      <c r="B18" s="147">
        <v>44818</v>
      </c>
      <c r="C18" s="148"/>
      <c r="D18" s="149">
        <v>3502</v>
      </c>
      <c r="E18" s="150"/>
      <c r="F18" s="141"/>
      <c r="G18" s="142"/>
      <c r="H18" s="143"/>
    </row>
    <row r="19" spans="1:8" s="2" customFormat="1" ht="24" customHeight="1" x14ac:dyDescent="0.25">
      <c r="A19" s="5" t="s">
        <v>222</v>
      </c>
      <c r="B19" s="147">
        <v>44908</v>
      </c>
      <c r="C19" s="148"/>
      <c r="D19" s="149">
        <v>4740</v>
      </c>
      <c r="E19" s="150"/>
      <c r="F19" s="144"/>
      <c r="G19" s="145"/>
      <c r="H19" s="146"/>
    </row>
    <row r="20" spans="1:8" s="2" customFormat="1" ht="47.1" customHeight="1" x14ac:dyDescent="0.25">
      <c r="A20" s="5" t="s">
        <v>223</v>
      </c>
      <c r="B20" s="147">
        <v>44923</v>
      </c>
      <c r="C20" s="148"/>
      <c r="D20" s="149">
        <v>5054</v>
      </c>
      <c r="E20" s="150"/>
      <c r="F20" s="154" t="s">
        <v>224</v>
      </c>
      <c r="G20" s="155"/>
      <c r="H20" s="156"/>
    </row>
    <row r="21" spans="1:8" ht="15" customHeight="1" x14ac:dyDescent="0.2">
      <c r="A21" s="5" t="s">
        <v>225</v>
      </c>
      <c r="B21" s="147">
        <v>44974</v>
      </c>
      <c r="C21" s="148"/>
      <c r="D21" s="6">
        <v>617</v>
      </c>
      <c r="F21" s="119" t="s">
        <v>226</v>
      </c>
      <c r="G21" s="119"/>
      <c r="H21" s="119"/>
    </row>
    <row r="22" spans="1:8" ht="15" x14ac:dyDescent="0.2">
      <c r="A22" s="5" t="s">
        <v>227</v>
      </c>
      <c r="B22" s="147">
        <v>45029</v>
      </c>
      <c r="C22" s="148"/>
      <c r="D22" s="6">
        <v>1408</v>
      </c>
      <c r="F22" s="119"/>
      <c r="G22" s="119"/>
      <c r="H22" s="119"/>
    </row>
    <row r="23" spans="1:8" ht="15" x14ac:dyDescent="0.2">
      <c r="A23" s="5" t="s">
        <v>228</v>
      </c>
      <c r="B23" s="147">
        <v>45133</v>
      </c>
      <c r="C23" s="148"/>
      <c r="D23" s="6">
        <v>2974</v>
      </c>
      <c r="F23" s="119"/>
      <c r="G23" s="119"/>
      <c r="H23" s="119"/>
    </row>
    <row r="24" spans="1:8" ht="15" x14ac:dyDescent="0.2">
      <c r="A24" s="5" t="s">
        <v>229</v>
      </c>
      <c r="B24" s="147">
        <v>45210</v>
      </c>
      <c r="C24" s="148"/>
      <c r="D24" s="6">
        <v>4076</v>
      </c>
      <c r="F24" s="119"/>
      <c r="G24" s="119"/>
      <c r="H24" s="119"/>
    </row>
    <row r="25" spans="1:8" ht="15" x14ac:dyDescent="0.2">
      <c r="A25" s="5" t="s">
        <v>230</v>
      </c>
      <c r="B25" s="147">
        <v>45275</v>
      </c>
      <c r="C25" s="148"/>
      <c r="D25" s="6">
        <v>5181</v>
      </c>
      <c r="F25" s="119"/>
      <c r="G25" s="119"/>
      <c r="H25" s="119"/>
    </row>
    <row r="26" spans="1:8" ht="15" x14ac:dyDescent="0.2">
      <c r="A26" s="5" t="s">
        <v>237</v>
      </c>
      <c r="B26" s="54">
        <v>45316</v>
      </c>
      <c r="C26" s="54"/>
      <c r="D26" s="5">
        <v>415</v>
      </c>
      <c r="F26" s="119"/>
      <c r="G26" s="119"/>
      <c r="H26" s="119"/>
    </row>
    <row r="27" spans="1:8" ht="15" x14ac:dyDescent="0.2">
      <c r="A27" s="5" t="s">
        <v>238</v>
      </c>
      <c r="B27" s="54">
        <v>45406</v>
      </c>
      <c r="C27" s="54"/>
      <c r="D27" s="5">
        <v>1937</v>
      </c>
      <c r="F27" s="119" t="s">
        <v>242</v>
      </c>
      <c r="G27" s="119"/>
      <c r="H27" s="119"/>
    </row>
    <row r="28" spans="1:8" ht="15" x14ac:dyDescent="0.2">
      <c r="A28" s="5" t="s">
        <v>239</v>
      </c>
      <c r="B28" s="54">
        <v>45468</v>
      </c>
      <c r="C28" s="54"/>
      <c r="D28" s="5">
        <v>2829</v>
      </c>
      <c r="F28" s="119"/>
      <c r="G28" s="119"/>
      <c r="H28" s="119"/>
    </row>
    <row r="29" spans="1:8" ht="15" x14ac:dyDescent="0.2">
      <c r="A29" s="5" t="s">
        <v>240</v>
      </c>
      <c r="B29" s="54">
        <v>45554</v>
      </c>
      <c r="C29" s="54"/>
      <c r="D29" s="5">
        <v>4178</v>
      </c>
      <c r="F29" s="119"/>
      <c r="G29" s="119"/>
      <c r="H29" s="119"/>
    </row>
    <row r="30" spans="1:8" ht="22.5" customHeight="1" x14ac:dyDescent="0.2">
      <c r="A30" s="5" t="s">
        <v>241</v>
      </c>
      <c r="B30" s="54">
        <v>45646</v>
      </c>
      <c r="C30" s="54"/>
      <c r="D30" s="5">
        <v>6193</v>
      </c>
      <c r="F30" s="119"/>
      <c r="G30" s="119"/>
      <c r="H30" s="119"/>
    </row>
    <row r="31" spans="1:8" ht="15" x14ac:dyDescent="0.2">
      <c r="A31" s="51"/>
      <c r="B31" s="52"/>
      <c r="C31" s="52"/>
      <c r="D31" s="51"/>
      <c r="F31" s="53"/>
      <c r="G31" s="53"/>
      <c r="H31" s="53"/>
    </row>
    <row r="34" spans="1:8" ht="14.25" x14ac:dyDescent="0.2">
      <c r="A34" s="159" t="s">
        <v>235</v>
      </c>
      <c r="B34" s="160"/>
      <c r="C34" s="160"/>
      <c r="D34" s="160"/>
      <c r="E34" s="160"/>
      <c r="F34" s="160"/>
      <c r="G34" s="160"/>
      <c r="H34" s="161"/>
    </row>
    <row r="35" spans="1:8" ht="14.25" x14ac:dyDescent="0.2">
      <c r="A35" s="157" t="s">
        <v>139</v>
      </c>
      <c r="B35" s="159" t="s">
        <v>207</v>
      </c>
      <c r="C35" s="160"/>
      <c r="D35" s="160"/>
      <c r="E35" s="161"/>
      <c r="F35" s="132" t="s">
        <v>208</v>
      </c>
      <c r="G35" s="133"/>
      <c r="H35" s="134"/>
    </row>
    <row r="36" spans="1:8" ht="14.25" x14ac:dyDescent="0.2">
      <c r="A36" s="158"/>
      <c r="B36" s="159" t="s">
        <v>209</v>
      </c>
      <c r="C36" s="161"/>
      <c r="D36" s="159" t="s">
        <v>210</v>
      </c>
      <c r="E36" s="161"/>
      <c r="F36" s="135"/>
      <c r="G36" s="136"/>
      <c r="H36" s="137"/>
    </row>
    <row r="37" spans="1:8" ht="14.25" x14ac:dyDescent="0.2">
      <c r="A37" s="4">
        <v>1</v>
      </c>
      <c r="B37" s="159">
        <v>2</v>
      </c>
      <c r="C37" s="161"/>
      <c r="D37" s="159">
        <v>4</v>
      </c>
      <c r="E37" s="161"/>
      <c r="F37" s="151">
        <v>5</v>
      </c>
      <c r="G37" s="152"/>
      <c r="H37" s="153"/>
    </row>
    <row r="38" spans="1:8" ht="63" customHeight="1" x14ac:dyDescent="0.2">
      <c r="A38" s="5" t="s">
        <v>149</v>
      </c>
      <c r="B38" s="147">
        <v>45316</v>
      </c>
      <c r="C38" s="150"/>
      <c r="D38" s="149">
        <v>417</v>
      </c>
      <c r="E38" s="150"/>
      <c r="F38" s="154" t="s">
        <v>231</v>
      </c>
      <c r="G38" s="155"/>
      <c r="H38" s="156"/>
    </row>
    <row r="39" spans="1:8" ht="15" customHeight="1" x14ac:dyDescent="0.2">
      <c r="A39" s="5" t="s">
        <v>152</v>
      </c>
      <c r="B39" s="147">
        <v>45406</v>
      </c>
      <c r="C39" s="148"/>
      <c r="D39" s="149">
        <v>1938</v>
      </c>
      <c r="E39" s="150"/>
      <c r="F39" s="138" t="s">
        <v>236</v>
      </c>
      <c r="G39" s="139"/>
      <c r="H39" s="140"/>
    </row>
    <row r="40" spans="1:8" ht="15" x14ac:dyDescent="0.2">
      <c r="A40" s="5" t="s">
        <v>213</v>
      </c>
      <c r="B40" s="147">
        <v>45468</v>
      </c>
      <c r="C40" s="148"/>
      <c r="D40" s="149">
        <v>2830</v>
      </c>
      <c r="E40" s="150"/>
      <c r="F40" s="141"/>
      <c r="G40" s="142"/>
      <c r="H40" s="143"/>
    </row>
    <row r="41" spans="1:8" ht="15" x14ac:dyDescent="0.2">
      <c r="A41" s="5" t="s">
        <v>215</v>
      </c>
      <c r="B41" s="147">
        <v>45555</v>
      </c>
      <c r="C41" s="148"/>
      <c r="D41" s="149">
        <v>4299</v>
      </c>
      <c r="E41" s="150"/>
      <c r="F41" s="141"/>
      <c r="G41" s="142"/>
      <c r="H41" s="143"/>
    </row>
    <row r="42" spans="1:8" ht="15" x14ac:dyDescent="0.2">
      <c r="A42" s="5" t="s">
        <v>216</v>
      </c>
      <c r="B42" s="147">
        <v>45646</v>
      </c>
      <c r="C42" s="148"/>
      <c r="D42" s="149">
        <v>6194</v>
      </c>
      <c r="E42" s="150"/>
      <c r="F42" s="144"/>
      <c r="G42" s="145"/>
      <c r="H42" s="146"/>
    </row>
    <row r="44" spans="1:8" ht="14.25" x14ac:dyDescent="0.2">
      <c r="A44" s="159" t="s">
        <v>234</v>
      </c>
      <c r="B44" s="160"/>
      <c r="C44" s="160"/>
      <c r="D44" s="160"/>
      <c r="E44" s="160"/>
      <c r="F44" s="160"/>
      <c r="G44" s="160"/>
      <c r="H44" s="161"/>
    </row>
    <row r="45" spans="1:8" ht="14.25" x14ac:dyDescent="0.2">
      <c r="A45" s="157" t="s">
        <v>139</v>
      </c>
      <c r="B45" s="159" t="s">
        <v>207</v>
      </c>
      <c r="C45" s="160"/>
      <c r="D45" s="160"/>
      <c r="E45" s="161"/>
      <c r="F45" s="132" t="s">
        <v>208</v>
      </c>
      <c r="G45" s="133"/>
      <c r="H45" s="134"/>
    </row>
    <row r="46" spans="1:8" ht="14.25" x14ac:dyDescent="0.2">
      <c r="A46" s="158"/>
      <c r="B46" s="159" t="s">
        <v>209</v>
      </c>
      <c r="C46" s="161"/>
      <c r="D46" s="159" t="s">
        <v>210</v>
      </c>
      <c r="E46" s="161"/>
      <c r="F46" s="135"/>
      <c r="G46" s="136"/>
      <c r="H46" s="137"/>
    </row>
    <row r="47" spans="1:8" ht="14.25" x14ac:dyDescent="0.2">
      <c r="A47" s="4">
        <v>1</v>
      </c>
      <c r="B47" s="159">
        <v>2</v>
      </c>
      <c r="C47" s="161"/>
      <c r="D47" s="159">
        <v>4</v>
      </c>
      <c r="E47" s="161"/>
      <c r="F47" s="151">
        <v>5</v>
      </c>
      <c r="G47" s="152"/>
      <c r="H47" s="153"/>
    </row>
    <row r="48" spans="1:8" ht="41.1" customHeight="1" x14ac:dyDescent="0.2">
      <c r="A48" s="5" t="s">
        <v>149</v>
      </c>
      <c r="B48" s="147">
        <v>45677</v>
      </c>
      <c r="C48" s="150"/>
      <c r="D48" s="149">
        <v>120</v>
      </c>
      <c r="E48" s="150"/>
      <c r="F48" s="154" t="s">
        <v>244</v>
      </c>
      <c r="G48" s="155"/>
      <c r="H48" s="156"/>
    </row>
    <row r="49" spans="1:8" ht="41.1" customHeight="1" x14ac:dyDescent="0.2">
      <c r="A49" s="5" t="s">
        <v>152</v>
      </c>
      <c r="B49" s="147">
        <v>45681</v>
      </c>
      <c r="C49" s="150"/>
      <c r="D49" s="149">
        <v>190</v>
      </c>
      <c r="E49" s="150"/>
      <c r="F49" s="154" t="s">
        <v>244</v>
      </c>
      <c r="G49" s="155"/>
      <c r="H49" s="156"/>
    </row>
  </sheetData>
  <mergeCells count="80">
    <mergeCell ref="B49:C49"/>
    <mergeCell ref="D49:E49"/>
    <mergeCell ref="F49:H49"/>
    <mergeCell ref="A6:H6"/>
    <mergeCell ref="B7:E7"/>
    <mergeCell ref="B8:C8"/>
    <mergeCell ref="D8:E8"/>
    <mergeCell ref="B9:C9"/>
    <mergeCell ref="D9:E9"/>
    <mergeCell ref="F9:H9"/>
    <mergeCell ref="B10:C10"/>
    <mergeCell ref="D10:E10"/>
    <mergeCell ref="F10:H10"/>
    <mergeCell ref="B11:C11"/>
    <mergeCell ref="D11:E11"/>
    <mergeCell ref="F11:H11"/>
    <mergeCell ref="D12:E12"/>
    <mergeCell ref="B13:C13"/>
    <mergeCell ref="D13:E13"/>
    <mergeCell ref="B14:C14"/>
    <mergeCell ref="D14:E14"/>
    <mergeCell ref="A34:H34"/>
    <mergeCell ref="B35:E35"/>
    <mergeCell ref="B36:C36"/>
    <mergeCell ref="D36:E36"/>
    <mergeCell ref="F20:H20"/>
    <mergeCell ref="B21:C21"/>
    <mergeCell ref="B22:C22"/>
    <mergeCell ref="B23:C23"/>
    <mergeCell ref="B24:C24"/>
    <mergeCell ref="B20:C20"/>
    <mergeCell ref="D20:E20"/>
    <mergeCell ref="F21:H26"/>
    <mergeCell ref="F27:H30"/>
    <mergeCell ref="B37:C37"/>
    <mergeCell ref="D37:E37"/>
    <mergeCell ref="F37:H37"/>
    <mergeCell ref="B38:C38"/>
    <mergeCell ref="D38:E38"/>
    <mergeCell ref="F38:H38"/>
    <mergeCell ref="A44:H44"/>
    <mergeCell ref="B39:C39"/>
    <mergeCell ref="D39:E39"/>
    <mergeCell ref="B40:C40"/>
    <mergeCell ref="D40:E40"/>
    <mergeCell ref="B41:C41"/>
    <mergeCell ref="D41:E41"/>
    <mergeCell ref="F39:H42"/>
    <mergeCell ref="F47:H47"/>
    <mergeCell ref="B48:C48"/>
    <mergeCell ref="D48:E48"/>
    <mergeCell ref="F48:H48"/>
    <mergeCell ref="A7:A8"/>
    <mergeCell ref="A35:A36"/>
    <mergeCell ref="A45:A46"/>
    <mergeCell ref="F35:H36"/>
    <mergeCell ref="F45:H46"/>
    <mergeCell ref="B45:E45"/>
    <mergeCell ref="B46:C46"/>
    <mergeCell ref="D46:E46"/>
    <mergeCell ref="B47:C47"/>
    <mergeCell ref="D47:E47"/>
    <mergeCell ref="B42:C42"/>
    <mergeCell ref="D42:E42"/>
    <mergeCell ref="A1:H4"/>
    <mergeCell ref="F7:H8"/>
    <mergeCell ref="F12:H14"/>
    <mergeCell ref="F15:H19"/>
    <mergeCell ref="B25:C25"/>
    <mergeCell ref="B18:C18"/>
    <mergeCell ref="D18:E18"/>
    <mergeCell ref="B19:C19"/>
    <mergeCell ref="D19:E19"/>
    <mergeCell ref="B15:C15"/>
    <mergeCell ref="D15:E15"/>
    <mergeCell ref="B16:C16"/>
    <mergeCell ref="D16:E16"/>
    <mergeCell ref="B17:C17"/>
    <mergeCell ref="D17:E17"/>
    <mergeCell ref="B12:C12"/>
  </mergeCells>
  <pageMargins left="0.7" right="0.7" top="0.75" bottom="0.75" header="0.3" footer="0.3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topLeftCell="A28" workbookViewId="0">
      <selection activeCell="A15" sqref="A15:J21"/>
    </sheetView>
  </sheetViews>
  <sheetFormatPr defaultColWidth="9.140625" defaultRowHeight="12.75" x14ac:dyDescent="0.2"/>
  <cols>
    <col min="1" max="16384" width="9.140625" style="1"/>
  </cols>
  <sheetData>
    <row r="2" spans="1:10" x14ac:dyDescent="0.2">
      <c r="A2" s="162" t="s">
        <v>232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x14ac:dyDescent="0.2">
      <c r="A3" s="163"/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">
      <c r="A4" s="163"/>
      <c r="B4" s="163"/>
      <c r="C4" s="163"/>
      <c r="D4" s="163"/>
      <c r="E4" s="163"/>
      <c r="F4" s="163"/>
      <c r="G4" s="163"/>
      <c r="H4" s="163"/>
      <c r="I4" s="163"/>
      <c r="J4" s="163"/>
    </row>
    <row r="5" spans="1:10" x14ac:dyDescent="0.2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x14ac:dyDescent="0.2">
      <c r="A6" s="163"/>
      <c r="B6" s="163"/>
      <c r="C6" s="163"/>
      <c r="D6" s="163"/>
      <c r="E6" s="163"/>
      <c r="F6" s="163"/>
      <c r="G6" s="163"/>
      <c r="H6" s="163"/>
      <c r="I6" s="163"/>
      <c r="J6" s="163"/>
    </row>
    <row r="7" spans="1:10" x14ac:dyDescent="0.2">
      <c r="A7" s="163"/>
      <c r="B7" s="163"/>
      <c r="C7" s="163"/>
      <c r="D7" s="163"/>
      <c r="E7" s="163"/>
      <c r="F7" s="163"/>
      <c r="G7" s="163"/>
      <c r="H7" s="163"/>
      <c r="I7" s="163"/>
      <c r="J7" s="163"/>
    </row>
    <row r="8" spans="1:10" x14ac:dyDescent="0.2">
      <c r="A8" s="163"/>
      <c r="B8" s="163"/>
      <c r="C8" s="163"/>
      <c r="D8" s="163"/>
      <c r="E8" s="163"/>
      <c r="F8" s="163"/>
      <c r="G8" s="163"/>
      <c r="H8" s="163"/>
      <c r="I8" s="163"/>
      <c r="J8" s="163"/>
    </row>
    <row r="9" spans="1:10" x14ac:dyDescent="0.2">
      <c r="A9" s="163"/>
      <c r="B9" s="163"/>
      <c r="C9" s="163"/>
      <c r="D9" s="163"/>
      <c r="E9" s="163"/>
      <c r="F9" s="163"/>
      <c r="G9" s="163"/>
      <c r="H9" s="163"/>
      <c r="I9" s="163"/>
      <c r="J9" s="163"/>
    </row>
    <row r="10" spans="1:10" x14ac:dyDescent="0.2">
      <c r="A10" s="163"/>
      <c r="B10" s="163"/>
      <c r="C10" s="163"/>
      <c r="D10" s="163"/>
      <c r="E10" s="163"/>
      <c r="F10" s="163"/>
      <c r="G10" s="163"/>
      <c r="H10" s="163"/>
      <c r="I10" s="163"/>
      <c r="J10" s="163"/>
    </row>
    <row r="11" spans="1:10" x14ac:dyDescent="0.2">
      <c r="A11" s="163"/>
      <c r="B11" s="163"/>
      <c r="C11" s="163"/>
      <c r="D11" s="163"/>
      <c r="E11" s="163"/>
      <c r="F11" s="163"/>
      <c r="G11" s="163"/>
      <c r="H11" s="163"/>
      <c r="I11" s="163"/>
      <c r="J11" s="163"/>
    </row>
    <row r="12" spans="1:10" x14ac:dyDescent="0.2">
      <c r="A12" s="163"/>
      <c r="B12" s="163"/>
      <c r="C12" s="163"/>
      <c r="D12" s="163"/>
      <c r="E12" s="163"/>
      <c r="F12" s="163"/>
      <c r="G12" s="163"/>
      <c r="H12" s="163"/>
      <c r="I12" s="163"/>
      <c r="J12" s="163"/>
    </row>
    <row r="13" spans="1:10" ht="210" customHeight="1" x14ac:dyDescent="0.2">
      <c r="A13" s="163"/>
      <c r="B13" s="163"/>
      <c r="C13" s="163"/>
      <c r="D13" s="163"/>
      <c r="E13" s="163"/>
      <c r="F13" s="163"/>
      <c r="G13" s="163"/>
      <c r="H13" s="163"/>
      <c r="I13" s="163"/>
      <c r="J13" s="163"/>
    </row>
    <row r="15" spans="1:10" x14ac:dyDescent="0.2">
      <c r="A15" s="164" t="s">
        <v>233</v>
      </c>
      <c r="B15" s="165"/>
      <c r="C15" s="165"/>
      <c r="D15" s="165"/>
      <c r="E15" s="165"/>
      <c r="F15" s="165"/>
      <c r="G15" s="165"/>
      <c r="H15" s="165"/>
      <c r="I15" s="165"/>
      <c r="J15" s="165"/>
    </row>
    <row r="16" spans="1:10" x14ac:dyDescent="0.2">
      <c r="A16" s="165"/>
      <c r="B16" s="165"/>
      <c r="C16" s="165"/>
      <c r="D16" s="165"/>
      <c r="E16" s="165"/>
      <c r="F16" s="165"/>
      <c r="G16" s="165"/>
      <c r="H16" s="165"/>
      <c r="I16" s="165"/>
      <c r="J16" s="165"/>
    </row>
    <row r="17" spans="1:10" x14ac:dyDescent="0.2">
      <c r="A17" s="165"/>
      <c r="B17" s="165"/>
      <c r="C17" s="165"/>
      <c r="D17" s="165"/>
      <c r="E17" s="165"/>
      <c r="F17" s="165"/>
      <c r="G17" s="165"/>
      <c r="H17" s="165"/>
      <c r="I17" s="165"/>
      <c r="J17" s="165"/>
    </row>
    <row r="18" spans="1:10" x14ac:dyDescent="0.2">
      <c r="A18" s="165"/>
      <c r="B18" s="165"/>
      <c r="C18" s="165"/>
      <c r="D18" s="165"/>
      <c r="E18" s="165"/>
      <c r="F18" s="165"/>
      <c r="G18" s="165"/>
      <c r="H18" s="165"/>
      <c r="I18" s="165"/>
      <c r="J18" s="165"/>
    </row>
    <row r="19" spans="1:10" x14ac:dyDescent="0.2">
      <c r="A19" s="165"/>
      <c r="B19" s="165"/>
      <c r="C19" s="165"/>
      <c r="D19" s="165"/>
      <c r="E19" s="165"/>
      <c r="F19" s="165"/>
      <c r="G19" s="165"/>
      <c r="H19" s="165"/>
      <c r="I19" s="165"/>
      <c r="J19" s="165"/>
    </row>
    <row r="20" spans="1:10" x14ac:dyDescent="0.2">
      <c r="A20" s="165"/>
      <c r="B20" s="165"/>
      <c r="C20" s="165"/>
      <c r="D20" s="165"/>
      <c r="E20" s="165"/>
      <c r="F20" s="165"/>
      <c r="G20" s="165"/>
      <c r="H20" s="165"/>
      <c r="I20" s="165"/>
      <c r="J20" s="165"/>
    </row>
    <row r="21" spans="1:10" ht="196.5" customHeight="1" x14ac:dyDescent="0.2">
      <c r="A21" s="165"/>
      <c r="B21" s="165"/>
      <c r="C21" s="165"/>
      <c r="D21" s="165"/>
      <c r="E21" s="165"/>
      <c r="F21" s="165"/>
      <c r="G21" s="165"/>
      <c r="H21" s="165"/>
      <c r="I21" s="165"/>
      <c r="J21" s="165"/>
    </row>
  </sheetData>
  <mergeCells count="2">
    <mergeCell ref="A2:J13"/>
    <mergeCell ref="A15:J21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"/>
  <sheetViews>
    <sheetView tabSelected="1" workbookViewId="0">
      <selection activeCell="F17" sqref="F17"/>
    </sheetView>
  </sheetViews>
  <sheetFormatPr defaultColWidth="9.140625" defaultRowHeight="15" x14ac:dyDescent="0.25"/>
  <cols>
    <col min="1" max="1" width="4.42578125" style="69" customWidth="1"/>
    <col min="2" max="2" width="27.140625" style="69" customWidth="1"/>
    <col min="3" max="3" width="9.140625" style="69"/>
    <col min="4" max="4" width="13.140625" style="69" customWidth="1"/>
    <col min="5" max="5" width="12.28515625" style="69" customWidth="1"/>
    <col min="6" max="6" width="12.7109375" style="69" customWidth="1"/>
    <col min="7" max="7" width="12" style="69" customWidth="1"/>
    <col min="8" max="8" width="9.5703125" style="69" customWidth="1"/>
    <col min="9" max="9" width="9.42578125" style="69" customWidth="1"/>
    <col min="10" max="10" width="11.42578125" style="69" customWidth="1"/>
    <col min="11" max="11" width="12.140625" style="69" customWidth="1"/>
    <col min="12" max="16384" width="9.140625" style="69"/>
  </cols>
  <sheetData>
    <row r="1" spans="1:11" x14ac:dyDescent="0.25">
      <c r="I1" s="166" t="s">
        <v>266</v>
      </c>
      <c r="J1" s="166"/>
      <c r="K1" s="166"/>
    </row>
    <row r="2" spans="1:11" x14ac:dyDescent="0.25">
      <c r="C2" s="167" t="s">
        <v>249</v>
      </c>
      <c r="D2" s="167"/>
      <c r="E2" s="167"/>
      <c r="F2" s="167"/>
      <c r="G2" s="167"/>
    </row>
    <row r="3" spans="1:11" ht="15" customHeight="1" x14ac:dyDescent="0.25">
      <c r="A3" s="171"/>
      <c r="B3" s="171" t="s">
        <v>250</v>
      </c>
      <c r="C3" s="171" t="s">
        <v>251</v>
      </c>
      <c r="D3" s="173" t="s">
        <v>267</v>
      </c>
      <c r="E3" s="170"/>
      <c r="F3" s="174" t="s">
        <v>252</v>
      </c>
      <c r="G3" s="175"/>
      <c r="H3" s="169" t="s">
        <v>253</v>
      </c>
      <c r="I3" s="168"/>
      <c r="J3" s="169" t="s">
        <v>254</v>
      </c>
      <c r="K3" s="168"/>
    </row>
    <row r="4" spans="1:11" ht="45" x14ac:dyDescent="0.25">
      <c r="A4" s="172"/>
      <c r="B4" s="172"/>
      <c r="C4" s="172"/>
      <c r="D4" s="79" t="s">
        <v>255</v>
      </c>
      <c r="E4" s="79" t="s">
        <v>256</v>
      </c>
      <c r="F4" s="79" t="s">
        <v>257</v>
      </c>
      <c r="G4" s="79" t="s">
        <v>256</v>
      </c>
      <c r="H4" s="79" t="s">
        <v>258</v>
      </c>
      <c r="I4" s="79" t="s">
        <v>259</v>
      </c>
      <c r="J4" s="71" t="s">
        <v>260</v>
      </c>
      <c r="K4" s="71" t="s">
        <v>261</v>
      </c>
    </row>
    <row r="5" spans="1:11" x14ac:dyDescent="0.25">
      <c r="A5" s="67">
        <v>1</v>
      </c>
      <c r="B5" s="67">
        <v>2</v>
      </c>
      <c r="C5" s="67">
        <v>3</v>
      </c>
      <c r="D5" s="67">
        <v>4</v>
      </c>
      <c r="E5" s="67">
        <v>5</v>
      </c>
      <c r="F5" s="67">
        <v>6</v>
      </c>
      <c r="G5" s="67">
        <v>7</v>
      </c>
      <c r="H5" s="67">
        <v>8</v>
      </c>
      <c r="I5" s="67">
        <v>9</v>
      </c>
      <c r="J5" s="67">
        <v>8</v>
      </c>
      <c r="K5" s="67">
        <v>9</v>
      </c>
    </row>
    <row r="6" spans="1:11" x14ac:dyDescent="0.25">
      <c r="A6" s="72"/>
      <c r="B6" s="73" t="s">
        <v>262</v>
      </c>
      <c r="C6" s="67" t="s">
        <v>263</v>
      </c>
      <c r="D6" s="176">
        <f t="shared" ref="D6:K6" si="0">SUM(D7:D10)</f>
        <v>37440.1</v>
      </c>
      <c r="E6" s="176">
        <f t="shared" si="0"/>
        <v>36982.57</v>
      </c>
      <c r="F6" s="75">
        <f t="shared" si="0"/>
        <v>0</v>
      </c>
      <c r="G6" s="75">
        <f t="shared" si="0"/>
        <v>0</v>
      </c>
      <c r="H6" s="75">
        <f t="shared" si="0"/>
        <v>0</v>
      </c>
      <c r="I6" s="75">
        <f t="shared" si="0"/>
        <v>0</v>
      </c>
      <c r="J6" s="74">
        <f t="shared" si="0"/>
        <v>37440.1</v>
      </c>
      <c r="K6" s="74">
        <f t="shared" si="0"/>
        <v>36982.57</v>
      </c>
    </row>
    <row r="7" spans="1:11" ht="15" customHeight="1" x14ac:dyDescent="0.25">
      <c r="A7" s="168">
        <v>1</v>
      </c>
      <c r="B7" s="170" t="s">
        <v>265</v>
      </c>
      <c r="C7" s="70" t="s">
        <v>268</v>
      </c>
      <c r="D7" s="176">
        <v>20854.099999999999</v>
      </c>
      <c r="E7" s="176">
        <v>20852.86</v>
      </c>
      <c r="F7" s="68"/>
      <c r="G7" s="68"/>
      <c r="H7" s="68"/>
      <c r="I7" s="68"/>
      <c r="J7" s="76">
        <f>D7+H7</f>
        <v>20854.099999999999</v>
      </c>
      <c r="K7" s="76">
        <f>E7+I7</f>
        <v>20852.86</v>
      </c>
    </row>
    <row r="8" spans="1:11" x14ac:dyDescent="0.25">
      <c r="A8" s="168"/>
      <c r="B8" s="170"/>
      <c r="C8" s="70" t="s">
        <v>269</v>
      </c>
      <c r="D8" s="176">
        <v>399.08</v>
      </c>
      <c r="E8" s="176">
        <v>0</v>
      </c>
      <c r="F8" s="68"/>
      <c r="G8" s="68"/>
      <c r="H8" s="68"/>
      <c r="I8" s="68"/>
      <c r="J8" s="76">
        <f t="shared" ref="J8:K10" si="1">D8+H8</f>
        <v>399.08</v>
      </c>
      <c r="K8" s="76">
        <f t="shared" si="1"/>
        <v>0</v>
      </c>
    </row>
    <row r="9" spans="1:11" x14ac:dyDescent="0.25">
      <c r="A9" s="168"/>
      <c r="B9" s="170"/>
      <c r="C9" s="70" t="s">
        <v>270</v>
      </c>
      <c r="D9" s="176">
        <v>14153.06</v>
      </c>
      <c r="E9" s="176">
        <v>14139.02</v>
      </c>
      <c r="F9" s="68"/>
      <c r="G9" s="68"/>
      <c r="H9" s="68"/>
      <c r="I9" s="68"/>
      <c r="J9" s="76">
        <f t="shared" si="1"/>
        <v>14153.06</v>
      </c>
      <c r="K9" s="76">
        <f t="shared" si="1"/>
        <v>14139.02</v>
      </c>
    </row>
    <row r="10" spans="1:11" ht="78" customHeight="1" x14ac:dyDescent="0.25">
      <c r="A10" s="168"/>
      <c r="B10" s="170"/>
      <c r="C10" s="70" t="s">
        <v>271</v>
      </c>
      <c r="D10" s="176">
        <v>2033.86</v>
      </c>
      <c r="E10" s="176">
        <v>1990.69</v>
      </c>
      <c r="F10" s="68"/>
      <c r="G10" s="68"/>
      <c r="H10" s="68"/>
      <c r="I10" s="68"/>
      <c r="J10" s="76">
        <f t="shared" si="1"/>
        <v>2033.86</v>
      </c>
      <c r="K10" s="76">
        <f t="shared" si="1"/>
        <v>1990.69</v>
      </c>
    </row>
    <row r="11" spans="1:11" x14ac:dyDescent="0.25">
      <c r="A11" s="77"/>
    </row>
    <row r="12" spans="1:11" x14ac:dyDescent="0.25">
      <c r="B12" s="78" t="s">
        <v>264</v>
      </c>
    </row>
  </sheetData>
  <mergeCells count="11">
    <mergeCell ref="I1:K1"/>
    <mergeCell ref="C2:G2"/>
    <mergeCell ref="A7:A10"/>
    <mergeCell ref="J3:K3"/>
    <mergeCell ref="B7:B10"/>
    <mergeCell ref="A3:A4"/>
    <mergeCell ref="B3:B4"/>
    <mergeCell ref="C3:C4"/>
    <mergeCell ref="D3:E3"/>
    <mergeCell ref="F3:G3"/>
    <mergeCell ref="H3:I3"/>
  </mergeCells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1.1</vt:lpstr>
      <vt:lpstr>Таблица 1.2</vt:lpstr>
      <vt:lpstr>Таблица 2</vt:lpstr>
      <vt:lpstr>Таблица 3</vt:lpstr>
      <vt:lpstr>Раздел 4</vt:lpstr>
      <vt:lpstr>Раздел 5</vt:lpstr>
      <vt:lpstr>КФСР</vt:lpstr>
      <vt:lpstr>'Таблица 3'!Заголовки_для_печати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Вачаган</dc:creator>
  <cp:lastModifiedBy>Шустовская А.В</cp:lastModifiedBy>
  <cp:lastPrinted>2025-02-10T08:49:45Z</cp:lastPrinted>
  <dcterms:created xsi:type="dcterms:W3CDTF">2016-01-14T13:00:00Z</dcterms:created>
  <dcterms:modified xsi:type="dcterms:W3CDTF">2025-02-10T08:51:51Z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9E99D6C86A694D59B36D339EAD5CDAF5</vt:lpwstr>
  </property>
  <property fmtid="{D5CDD505-2E9C-101B-9397-08002B2CF9AE}" pid="3" name="KSOProductBuildVer">
    <vt:lpwstr>1049-11.2.0.10463</vt:lpwstr>
  </property>
</Properties>
</file>